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94334b3893f449/Desktop/_knoedel/packen-features/"/>
    </mc:Choice>
  </mc:AlternateContent>
  <xr:revisionPtr revIDLastSave="124" documentId="8_{310EF775-7F33-4083-B718-C2DCE76D6D6D}" xr6:coauthVersionLast="47" xr6:coauthVersionMax="47" xr10:uidLastSave="{3A0DF21B-6774-44C7-8D3B-34C0D1FCF3A2}"/>
  <bookViews>
    <workbookView xWindow="5028" yWindow="696" windowWidth="18012" windowHeight="10656" xr2:uid="{B18AF03C-D944-4EA3-9E22-37CC23F6C9B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J4" i="1" l="1"/>
  <c r="J19" i="1"/>
  <c r="G182" i="1" l="1"/>
  <c r="J155" i="1"/>
  <c r="J51" i="1"/>
  <c r="J129" i="1"/>
  <c r="J111" i="1"/>
  <c r="J88" i="1"/>
  <c r="J100" i="1"/>
  <c r="J70" i="1"/>
  <c r="G186" i="1" l="1"/>
  <c r="J39" i="1"/>
  <c r="J165" i="1" s="1"/>
  <c r="J164" i="1" l="1"/>
  <c r="J166" i="1" s="1"/>
</calcChain>
</file>

<file path=xl/sharedStrings.xml><?xml version="1.0" encoding="utf-8"?>
<sst xmlns="http://schemas.openxmlformats.org/spreadsheetml/2006/main" count="384" uniqueCount="273">
  <si>
    <t>Auflieger</t>
  </si>
  <si>
    <t>Rahmentasche</t>
  </si>
  <si>
    <t>Beinlinge</t>
  </si>
  <si>
    <t>Schlafsack</t>
  </si>
  <si>
    <t>Matte</t>
  </si>
  <si>
    <t>Essen</t>
  </si>
  <si>
    <t>Gels</t>
  </si>
  <si>
    <t>Einzelbatterien</t>
  </si>
  <si>
    <t>Rücklicht 1</t>
  </si>
  <si>
    <t>Rücklicht 2</t>
  </si>
  <si>
    <t>Repairkit + Tools</t>
  </si>
  <si>
    <t>Klebeband</t>
  </si>
  <si>
    <t>Reifenheber</t>
  </si>
  <si>
    <t>Schmiermittel</t>
  </si>
  <si>
    <t>Feuchttücher</t>
  </si>
  <si>
    <t>Anderes</t>
  </si>
  <si>
    <t>Putzlappen</t>
  </si>
  <si>
    <t>keine</t>
  </si>
  <si>
    <t xml:space="preserve"> </t>
  </si>
  <si>
    <t>Schwalbe</t>
  </si>
  <si>
    <t>Gesamt</t>
  </si>
  <si>
    <t xml:space="preserve">Zelt </t>
  </si>
  <si>
    <t>Unterhose</t>
  </si>
  <si>
    <t>Taschentücher</t>
  </si>
  <si>
    <t>Kopfkissen</t>
  </si>
  <si>
    <t>3x</t>
  </si>
  <si>
    <t>Finishline keramik</t>
  </si>
  <si>
    <t>Maxalami</t>
  </si>
  <si>
    <t>ja</t>
  </si>
  <si>
    <t>Apidura  Exp. Framepack 5l</t>
  </si>
  <si>
    <t>2x</t>
  </si>
  <si>
    <t xml:space="preserve">Nordisk </t>
  </si>
  <si>
    <t>keines</t>
  </si>
  <si>
    <t>Zelt-/Biwakunterlage</t>
  </si>
  <si>
    <t>ja PE</t>
  </si>
  <si>
    <t>NC17 Ladegerät mit 3.000 mAh</t>
  </si>
  <si>
    <t>Galaxy S20</t>
  </si>
  <si>
    <t>Lupine Rotlicht</t>
  </si>
  <si>
    <t>Flaschenhalter am Sattel</t>
  </si>
  <si>
    <t>Wasser:</t>
  </si>
  <si>
    <t>Gabi</t>
  </si>
  <si>
    <t>max. Kapazität</t>
  </si>
  <si>
    <t>Scott + Schlüssel 6mm, Aufsatz 8mm</t>
  </si>
  <si>
    <t>1 Rolle + etwas Powertape</t>
  </si>
  <si>
    <t xml:space="preserve">Gore </t>
  </si>
  <si>
    <t>X-Bionic</t>
  </si>
  <si>
    <t>De Marchi</t>
  </si>
  <si>
    <t>Assos</t>
  </si>
  <si>
    <t>Infini</t>
  </si>
  <si>
    <t>Deuter</t>
  </si>
  <si>
    <t>Kit</t>
  </si>
  <si>
    <t>Priority</t>
  </si>
  <si>
    <t>Make</t>
  </si>
  <si>
    <t>Model</t>
  </si>
  <si>
    <t>Quantity</t>
  </si>
  <si>
    <t>Total Weight (g)</t>
  </si>
  <si>
    <t>Safety</t>
  </si>
  <si>
    <t xml:space="preserve">Uvex </t>
  </si>
  <si>
    <t>Essential</t>
  </si>
  <si>
    <t>n/a</t>
  </si>
  <si>
    <t>Adidas</t>
  </si>
  <si>
    <t>Optische Brille, monochromatisch</t>
  </si>
  <si>
    <t>Shimano</t>
  </si>
  <si>
    <t>Additional</t>
  </si>
  <si>
    <t>Zusätzliche Kleidung</t>
  </si>
  <si>
    <t>Buff</t>
  </si>
  <si>
    <t>CoolNet</t>
  </si>
  <si>
    <t>Socken zum Schlafen</t>
  </si>
  <si>
    <t>Gore weiß</t>
  </si>
  <si>
    <t>Skinfit</t>
  </si>
  <si>
    <t>Langarm</t>
  </si>
  <si>
    <t xml:space="preserve">Wondersocks </t>
  </si>
  <si>
    <t>Schweißband</t>
  </si>
  <si>
    <t>Medi</t>
  </si>
  <si>
    <t>mediz. Kompressionsstrümpfe</t>
  </si>
  <si>
    <t>Mille GTC Zeppelin Cargo C2</t>
  </si>
  <si>
    <t>Trail Liner Shorts</t>
  </si>
  <si>
    <t>Rad mit Pedalen, Flaschenhalter, Halterungen</t>
  </si>
  <si>
    <t xml:space="preserve">Syntace </t>
  </si>
  <si>
    <t>C2 + Siren T-Bar</t>
  </si>
  <si>
    <t>Handlebar Pack</t>
  </si>
  <si>
    <t>Tailfin</t>
  </si>
  <si>
    <t>Aeropack</t>
  </si>
  <si>
    <t>Revelate</t>
  </si>
  <si>
    <t>Elektronik</t>
  </si>
  <si>
    <t>SON</t>
  </si>
  <si>
    <t>Edelux II</t>
  </si>
  <si>
    <t xml:space="preserve">Connect </t>
  </si>
  <si>
    <t xml:space="preserve">Lupine </t>
  </si>
  <si>
    <t>Pico, mit Akku 6,9 Ah + Ladegerät</t>
  </si>
  <si>
    <t>Garmin</t>
  </si>
  <si>
    <t>Samsung</t>
  </si>
  <si>
    <t>Anker</t>
  </si>
  <si>
    <t>Poweradapter - 2 USB Ports</t>
  </si>
  <si>
    <t>für Galaxy</t>
  </si>
  <si>
    <t>10.000 mAH</t>
  </si>
  <si>
    <t>Leyzine</t>
  </si>
  <si>
    <t>Leatherman</t>
  </si>
  <si>
    <t>Scott</t>
  </si>
  <si>
    <t xml:space="preserve">Reserveschläuche  </t>
  </si>
  <si>
    <t>Nr. 19</t>
  </si>
  <si>
    <t>Camping Equipment</t>
  </si>
  <si>
    <t>Spork</t>
  </si>
  <si>
    <t>Sea To Summit</t>
  </si>
  <si>
    <t>AlphaLight</t>
  </si>
  <si>
    <t>Katadyn</t>
  </si>
  <si>
    <t>Micropur Forte</t>
  </si>
  <si>
    <t>Xseal GO</t>
  </si>
  <si>
    <t>Spot</t>
  </si>
  <si>
    <t>Gen3</t>
  </si>
  <si>
    <t>Cash</t>
  </si>
  <si>
    <t>Hygiene Kit</t>
  </si>
  <si>
    <t>Medical Kit</t>
  </si>
  <si>
    <t>Tooth Brush</t>
  </si>
  <si>
    <t>Tooth Paste</t>
  </si>
  <si>
    <t>Colgate</t>
  </si>
  <si>
    <t>Travel size</t>
  </si>
  <si>
    <t>Cumulus</t>
  </si>
  <si>
    <t>Nordisk</t>
  </si>
  <si>
    <t>X-Lite 400</t>
  </si>
  <si>
    <t>Riegel</t>
  </si>
  <si>
    <t>Salz, Polase</t>
  </si>
  <si>
    <t>Imodium</t>
  </si>
  <si>
    <t>Co-amoxidav</t>
  </si>
  <si>
    <t>Prednisone</t>
  </si>
  <si>
    <t>Inorial</t>
  </si>
  <si>
    <t>Quickclot</t>
  </si>
  <si>
    <t>Clotting Sponge</t>
  </si>
  <si>
    <t>3M</t>
  </si>
  <si>
    <t>Ibuprofene</t>
  </si>
  <si>
    <t xml:space="preserve"> 200mg</t>
  </si>
  <si>
    <t>ZIP Wallet</t>
  </si>
  <si>
    <t>BeFree, 0,6l</t>
  </si>
  <si>
    <t>Klymit</t>
  </si>
  <si>
    <t>Pillow X</t>
  </si>
  <si>
    <t>Gewicht am Körper</t>
  </si>
  <si>
    <t>Gewicht Rad inkl. Essen, ohne Wasser</t>
  </si>
  <si>
    <t>Ev. Topeak Backloader Wishbone, 190g</t>
  </si>
  <si>
    <t>Tailfin 1x5l, 320g</t>
  </si>
  <si>
    <t>Flaschenhalter</t>
  </si>
  <si>
    <t>Anzahl</t>
  </si>
  <si>
    <t>Gramm</t>
  </si>
  <si>
    <t>Modell</t>
  </si>
  <si>
    <t>Nadel &amp; Zahnseide, Nähzeug</t>
  </si>
  <si>
    <t>Oasis</t>
  </si>
  <si>
    <t>Maalox</t>
  </si>
  <si>
    <t>Spot Gen 4</t>
  </si>
  <si>
    <t>Anker schwarz</t>
  </si>
  <si>
    <t>Sesam Riegel</t>
  </si>
  <si>
    <t>Rettungsdecke</t>
  </si>
  <si>
    <t>filterflasche</t>
  </si>
  <si>
    <t>apidura rucksack</t>
  </si>
  <si>
    <t>Revelate 1x</t>
  </si>
  <si>
    <t>Apidura</t>
  </si>
  <si>
    <t>marmot</t>
  </si>
  <si>
    <t>Ladegerät NC17</t>
  </si>
  <si>
    <t>Kleidung an der Frau</t>
  </si>
  <si>
    <t>BH reserve</t>
  </si>
  <si>
    <t>Sattelcreme</t>
  </si>
  <si>
    <t>Ohrstöpsel und Schlafmaske</t>
  </si>
  <si>
    <t>Seife</t>
  </si>
  <si>
    <t>Rücklicht Lupine</t>
  </si>
  <si>
    <t>peer pflegecreme</t>
  </si>
  <si>
    <t xml:space="preserve">Bike </t>
  </si>
  <si>
    <t>Batterien reserve</t>
  </si>
  <si>
    <t>cortison creme sonne, insekten</t>
  </si>
  <si>
    <t>pflaster</t>
  </si>
  <si>
    <t>Frischhaltefolie</t>
  </si>
  <si>
    <t>Voltaren</t>
  </si>
  <si>
    <t>weißes Tape</t>
  </si>
  <si>
    <t>Dicodral</t>
  </si>
  <si>
    <t>Sicherheitsnadeln im Nähzeug</t>
  </si>
  <si>
    <t xml:space="preserve">Rehydration Sali minerali </t>
  </si>
  <si>
    <t>Probiotikum</t>
  </si>
  <si>
    <t>citrosil wunden desinfizieren</t>
  </si>
  <si>
    <t>peridon übelkeit</t>
  </si>
  <si>
    <t>gentalyn antibiot. Creme</t>
  </si>
  <si>
    <t>zäpfchen glyzerin</t>
  </si>
  <si>
    <t>Augentropfen</t>
  </si>
  <si>
    <t>monuril, cistiflux</t>
  </si>
  <si>
    <t>iboprofen</t>
  </si>
  <si>
    <t>alperia</t>
  </si>
  <si>
    <t>elite</t>
  </si>
  <si>
    <t>smartphone</t>
  </si>
  <si>
    <t>Autan</t>
  </si>
  <si>
    <t>versch. Säckchen</t>
  </si>
  <si>
    <t>Buff 1x</t>
  </si>
  <si>
    <t>Zeckenzange</t>
  </si>
  <si>
    <t>Taschen und Flaschenhalter, flaschen</t>
  </si>
  <si>
    <t>evtl Flasche Feedbag, 1x0,5l</t>
  </si>
  <si>
    <t>mit evtl. +</t>
  </si>
  <si>
    <t>evtl Flasche an der Gabel, 1l</t>
  </si>
  <si>
    <t>faltflasche water bladder in tailfin?</t>
  </si>
  <si>
    <t>tailfin rear Bag</t>
  </si>
  <si>
    <t>Helmlampe pico mit batterie</t>
  </si>
  <si>
    <t>Toilettenpapier 15 Blätter</t>
  </si>
  <si>
    <t>Knoppers</t>
  </si>
  <si>
    <t>Nussmischung</t>
  </si>
  <si>
    <t>263 anderer Helm</t>
  </si>
  <si>
    <t>Socken skinfit</t>
  </si>
  <si>
    <t>Radschuhe- mit Einlagsohle</t>
  </si>
  <si>
    <t>Sonnenbrille</t>
  </si>
  <si>
    <t>Stirnband Skinfit</t>
  </si>
  <si>
    <t>Trikot, Skinfit Lukmanier</t>
  </si>
  <si>
    <t>Windschutz, Skinfit VENTO Vita Jacke</t>
  </si>
  <si>
    <t>Radhose, Skinfit Colombier?</t>
  </si>
  <si>
    <t>Oberrohr Tasche, Cyclite mit Bär</t>
  </si>
  <si>
    <t>Lenker-Rolle, Cyclite</t>
  </si>
  <si>
    <t>Frame Bag, Apidura,</t>
  </si>
  <si>
    <t>Food Bag, revelate</t>
  </si>
  <si>
    <t>Frontlicht, Edelux</t>
  </si>
  <si>
    <t>Navigation, Edge 140 plus</t>
  </si>
  <si>
    <t>Pumpe, Lezyne</t>
  </si>
  <si>
    <t>Kopfhörer</t>
  </si>
  <si>
    <t>Rücklicht,  Bontrager</t>
  </si>
  <si>
    <t>Rücklicht, Infini</t>
  </si>
  <si>
    <t xml:space="preserve">Primaloftjacke  </t>
  </si>
  <si>
    <t>Regenjacke dünn, Gore shakedry</t>
  </si>
  <si>
    <t>Wasserdiche Hose, Gore Endure, lang</t>
  </si>
  <si>
    <t>Regen Hose kurz, Skinfit Val Müstair Shorts</t>
  </si>
  <si>
    <t>Wechsel Radhose skinfit Pula Tri Shorts</t>
  </si>
  <si>
    <t>Base Layer, Skinfit Soft Top</t>
  </si>
  <si>
    <t>Vento Vita Hose</t>
  </si>
  <si>
    <t>T-Shirt, Crazy</t>
  </si>
  <si>
    <t>Reflektierender Hosenträger</t>
  </si>
  <si>
    <t>Skinfit Klima pro T-Shirt</t>
  </si>
  <si>
    <t>Skinfit, Soft Sport BH</t>
  </si>
  <si>
    <t>Powerbank</t>
  </si>
  <si>
    <t>hülle</t>
  </si>
  <si>
    <t>Brillenputztücher</t>
  </si>
  <si>
    <t>Mückennetz</t>
  </si>
  <si>
    <t xml:space="preserve">Armlinge </t>
  </si>
  <si>
    <t>Schloss</t>
  </si>
  <si>
    <t xml:space="preserve">Multitool </t>
  </si>
  <si>
    <t>Mückenmittel, Autan</t>
  </si>
  <si>
    <t>Lippen Sonnenschutz</t>
  </si>
  <si>
    <t>Sonnencreme</t>
  </si>
  <si>
    <t>Geldtasche</t>
  </si>
  <si>
    <t>Hülle mit Info, Grafiken</t>
  </si>
  <si>
    <t>Kopie Pass, Karten, Impfpass</t>
  </si>
  <si>
    <t>Kabelbinder</t>
  </si>
  <si>
    <t xml:space="preserve">Latex Handschuh </t>
  </si>
  <si>
    <t>Torx für Lampe mit Klebeband</t>
  </si>
  <si>
    <t xml:space="preserve">Maxalami </t>
  </si>
  <si>
    <t>Bremsbeläge</t>
  </si>
  <si>
    <t>Kettenschloss, Gummi Tailf, Ventilwerkz.</t>
  </si>
  <si>
    <t>Flickzeug, Stück Schlauch</t>
  </si>
  <si>
    <t>Gummibänder, Restrap, Garmin Befest.</t>
  </si>
  <si>
    <t>kleine Helmlampe</t>
  </si>
  <si>
    <t>desinfektionstuch hände</t>
  </si>
  <si>
    <t>Azitromicina</t>
  </si>
  <si>
    <t>Grippe</t>
  </si>
  <si>
    <t>immodium diarstop</t>
  </si>
  <si>
    <t>Schmerz paracetamol Tachipirina, Brufen</t>
  </si>
  <si>
    <t>Hals, Benactiv</t>
  </si>
  <si>
    <t>Anti Inflammatory Gel</t>
  </si>
  <si>
    <t>Zahnseide, dental bürstchen, eutirox, salz</t>
  </si>
  <si>
    <t>Datteln, Feigen</t>
  </si>
  <si>
    <t>gummibären, ingwer bonbons</t>
  </si>
  <si>
    <t>Helm</t>
  </si>
  <si>
    <t>Handschuhe kurz, Skinfit Galibier</t>
  </si>
  <si>
    <t>Pannier Bag  groß</t>
  </si>
  <si>
    <t>Beutel Skinfit</t>
  </si>
  <si>
    <t>Garda Lenkertasche, Skinfit</t>
  </si>
  <si>
    <t>Keego Flasche</t>
  </si>
  <si>
    <t xml:space="preserve">GoPro </t>
  </si>
  <si>
    <t>Ladegerät</t>
  </si>
  <si>
    <t xml:space="preserve">Ladekabel </t>
  </si>
  <si>
    <t>Iodine Tablets</t>
  </si>
  <si>
    <t>firepot dehydriertes meal</t>
  </si>
  <si>
    <t xml:space="preserve"> 4 polase</t>
  </si>
  <si>
    <t xml:space="preserve">Funktionstücher </t>
  </si>
  <si>
    <t>Ausweis, Karten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</si>
</sst>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99999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99999"/>
      <name val="Arial"/>
      <family val="2"/>
    </font>
    <font>
      <sz val="11"/>
      <color theme="0" tint="-0.249977111117893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trike/>
      <sz val="10"/>
      <color theme="0" tint="-0.14996795556505021"/>
      <name val="Arial"/>
      <family val="2"/>
    </font>
    <font>
      <b/>
      <sz val="14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5">
    <xf numFmtId="0" fontId="0" fillId="0" borderId="0" xfId="0"/>
    <xf numFmtId="0" fontId="5" fillId="0" borderId="0" xfId="0" applyFont="1"/>
    <xf numFmtId="0" fontId="5" fillId="3" borderId="1" xfId="0" applyFont="1" applyFill="1" applyBorder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6" fillId="9" borderId="1" xfId="0" applyFont="1" applyFill="1" applyBorder="1"/>
    <xf numFmtId="0" fontId="13" fillId="0" borderId="1" xfId="0" applyFont="1" applyBorder="1"/>
    <xf numFmtId="0" fontId="2" fillId="5" borderId="1" xfId="0" applyFont="1" applyFill="1" applyBorder="1"/>
    <xf numFmtId="0" fontId="2" fillId="9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9" borderId="1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/>
    <xf numFmtId="0" fontId="5" fillId="0" borderId="1" xfId="0" applyFont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9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wrapText="1"/>
    </xf>
    <xf numFmtId="0" fontId="5" fillId="9" borderId="1" xfId="0" applyFont="1" applyFill="1" applyBorder="1" applyAlignment="1">
      <alignment wrapText="1"/>
    </xf>
    <xf numFmtId="0" fontId="5" fillId="9" borderId="1" xfId="0" applyFont="1" applyFill="1" applyBorder="1"/>
    <xf numFmtId="0" fontId="5" fillId="3" borderId="1" xfId="0" applyFont="1" applyFill="1" applyBorder="1" applyAlignment="1">
      <alignment vertical="center" wrapText="1"/>
    </xf>
    <xf numFmtId="0" fontId="6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/>
    <xf numFmtId="0" fontId="12" fillId="0" borderId="1" xfId="0" applyFont="1" applyBorder="1"/>
    <xf numFmtId="0" fontId="2" fillId="7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wrapText="1"/>
    </xf>
    <xf numFmtId="9" fontId="2" fillId="7" borderId="1" xfId="0" applyNumberFormat="1" applyFont="1" applyFill="1" applyBorder="1" applyAlignment="1">
      <alignment wrapText="1"/>
    </xf>
    <xf numFmtId="0" fontId="3" fillId="9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5" fillId="0" borderId="2" xfId="0" applyFont="1" applyBorder="1" applyAlignment="1">
      <alignment horizontal="center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0" fontId="5" fillId="4" borderId="1" xfId="0" applyFont="1" applyFill="1" applyBorder="1"/>
    <xf numFmtId="0" fontId="9" fillId="0" borderId="1" xfId="0" applyFont="1" applyBorder="1"/>
    <xf numFmtId="0" fontId="1" fillId="0" borderId="1" xfId="0" applyFont="1" applyBorder="1" applyAlignment="1">
      <alignment horizontal="center"/>
    </xf>
    <xf numFmtId="0" fontId="2" fillId="4" borderId="1" xfId="0" applyFont="1" applyFill="1" applyBorder="1"/>
    <xf numFmtId="0" fontId="15" fillId="9" borderId="1" xfId="0" applyFont="1" applyFill="1" applyBorder="1"/>
    <xf numFmtId="0" fontId="5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10" fillId="0" borderId="1" xfId="1" applyBorder="1" applyAlignment="1">
      <alignment wrapText="1"/>
    </xf>
    <xf numFmtId="0" fontId="5" fillId="8" borderId="1" xfId="0" applyFont="1" applyFill="1" applyBorder="1" applyAlignment="1">
      <alignment wrapText="1"/>
    </xf>
    <xf numFmtId="0" fontId="5" fillId="8" borderId="1" xfId="0" applyFont="1" applyFill="1" applyBorder="1"/>
    <xf numFmtId="0" fontId="5" fillId="0" borderId="1" xfId="0" applyFont="1" applyBorder="1" applyAlignment="1">
      <alignment horizontal="right"/>
    </xf>
    <xf numFmtId="0" fontId="6" fillId="10" borderId="1" xfId="0" applyFont="1" applyFill="1" applyBorder="1"/>
    <xf numFmtId="20" fontId="5" fillId="0" borderId="1" xfId="0" applyNumberFormat="1" applyFont="1" applyBorder="1"/>
    <xf numFmtId="0" fontId="5" fillId="5" borderId="1" xfId="0" applyFont="1" applyFill="1" applyBorder="1"/>
    <xf numFmtId="0" fontId="5" fillId="9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16" fillId="0" borderId="1" xfId="0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8" fillId="5" borderId="1" xfId="0" applyFont="1" applyFill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83C-1F7F-4F22-A743-70730B26326D}">
  <dimension ref="A1:L201"/>
  <sheetViews>
    <sheetView tabSelected="1" zoomScale="107" zoomScaleNormal="107" workbookViewId="0">
      <pane xSplit="2" ySplit="2" topLeftCell="C87" activePane="bottomRight" state="frozen"/>
      <selection pane="topRight" activeCell="B1" sqref="B1"/>
      <selection pane="bottomLeft" activeCell="A3" sqref="A3"/>
      <selection pane="bottomRight" activeCell="E93" sqref="E93"/>
    </sheetView>
  </sheetViews>
  <sheetFormatPr baseColWidth="10" defaultColWidth="11.44140625" defaultRowHeight="13.8" x14ac:dyDescent="0.25"/>
  <cols>
    <col min="1" max="1" width="0" style="1" hidden="1" customWidth="1"/>
    <col min="2" max="3" width="7.5546875" style="1" hidden="1" customWidth="1"/>
    <col min="4" max="4" width="7.5546875" style="1" customWidth="1"/>
    <col min="5" max="5" width="37.109375" style="1" customWidth="1"/>
    <col min="6" max="6" width="27.88671875" style="1" hidden="1" customWidth="1"/>
    <col min="7" max="7" width="21" style="1" hidden="1" customWidth="1"/>
    <col min="8" max="8" width="36.6640625" style="1" hidden="1" customWidth="1"/>
    <col min="9" max="9" width="14.88671875" style="72" customWidth="1"/>
    <col min="10" max="10" width="12.33203125" style="65" customWidth="1"/>
    <col min="11" max="11" width="7.33203125" style="1" customWidth="1"/>
    <col min="12" max="12" width="19.5546875" style="1" hidden="1" customWidth="1"/>
    <col min="13" max="16384" width="11.44140625" style="1"/>
  </cols>
  <sheetData>
    <row r="1" spans="1:12" x14ac:dyDescent="0.25">
      <c r="B1" s="18"/>
      <c r="C1" s="18"/>
      <c r="D1" s="18"/>
      <c r="E1" s="18"/>
      <c r="F1" s="18"/>
      <c r="G1" s="18"/>
      <c r="H1" s="18"/>
      <c r="I1" s="4"/>
      <c r="J1" s="61"/>
      <c r="K1" s="18"/>
      <c r="L1" s="18"/>
    </row>
    <row r="2" spans="1:12" ht="28.8" customHeight="1" x14ac:dyDescent="0.25">
      <c r="A2" s="40" t="s">
        <v>142</v>
      </c>
      <c r="B2" s="4" t="s">
        <v>140</v>
      </c>
      <c r="C2" s="4" t="s">
        <v>141</v>
      </c>
      <c r="D2" s="4"/>
      <c r="E2" s="41" t="s">
        <v>50</v>
      </c>
      <c r="F2" s="41" t="s">
        <v>51</v>
      </c>
      <c r="G2" s="41" t="s">
        <v>52</v>
      </c>
      <c r="H2" s="41" t="s">
        <v>53</v>
      </c>
      <c r="I2" s="42" t="s">
        <v>54</v>
      </c>
      <c r="J2" s="43" t="s">
        <v>55</v>
      </c>
      <c r="K2" s="24"/>
      <c r="L2" s="18"/>
    </row>
    <row r="3" spans="1:12" x14ac:dyDescent="0.25">
      <c r="B3" s="14"/>
      <c r="C3" s="14"/>
      <c r="D3" s="18"/>
      <c r="E3" s="18" t="s">
        <v>18</v>
      </c>
      <c r="F3" s="18"/>
      <c r="G3" s="18"/>
      <c r="H3" s="18"/>
      <c r="I3" s="4"/>
      <c r="J3" s="61"/>
      <c r="K3" s="18"/>
      <c r="L3" s="18"/>
    </row>
    <row r="4" spans="1:12" ht="15.6" x14ac:dyDescent="0.3">
      <c r="B4" s="18"/>
      <c r="C4" s="18"/>
      <c r="D4" s="18"/>
      <c r="E4" s="6" t="s">
        <v>156</v>
      </c>
      <c r="F4" s="31"/>
      <c r="G4" s="31" t="s">
        <v>18</v>
      </c>
      <c r="H4" s="31"/>
      <c r="I4" s="10"/>
      <c r="J4" s="62">
        <f>SUM(J5:J16)</f>
        <v>1584</v>
      </c>
      <c r="K4" s="44"/>
      <c r="L4" s="18"/>
    </row>
    <row r="5" spans="1:12" x14ac:dyDescent="0.25">
      <c r="B5" s="18"/>
      <c r="C5" s="18"/>
      <c r="D5" s="18"/>
      <c r="E5" s="7" t="s">
        <v>259</v>
      </c>
      <c r="F5" s="14" t="s">
        <v>56</v>
      </c>
      <c r="G5" s="14" t="s">
        <v>57</v>
      </c>
      <c r="H5" s="45" t="s">
        <v>18</v>
      </c>
      <c r="I5" s="10"/>
      <c r="J5" s="10">
        <v>270</v>
      </c>
      <c r="K5" s="44"/>
      <c r="L5" s="18" t="s">
        <v>198</v>
      </c>
    </row>
    <row r="6" spans="1:12" x14ac:dyDescent="0.25">
      <c r="B6" s="18"/>
      <c r="C6" s="18"/>
      <c r="D6" s="18"/>
      <c r="E6" s="7" t="s">
        <v>201</v>
      </c>
      <c r="F6" s="12" t="s">
        <v>58</v>
      </c>
      <c r="G6" s="12" t="s">
        <v>60</v>
      </c>
      <c r="H6" s="12" t="s">
        <v>61</v>
      </c>
      <c r="I6" s="10"/>
      <c r="J6" s="10">
        <v>30</v>
      </c>
      <c r="K6" s="44"/>
      <c r="L6" s="18"/>
    </row>
    <row r="7" spans="1:12" x14ac:dyDescent="0.25">
      <c r="B7" s="18"/>
      <c r="C7" s="18"/>
      <c r="D7" s="18"/>
      <c r="E7" s="9" t="s">
        <v>221</v>
      </c>
      <c r="F7" s="12" t="s">
        <v>58</v>
      </c>
      <c r="G7" s="12" t="s">
        <v>47</v>
      </c>
      <c r="H7" s="12"/>
      <c r="I7" s="10"/>
      <c r="J7" s="10">
        <v>41</v>
      </c>
      <c r="K7" s="44"/>
      <c r="L7" s="18"/>
    </row>
    <row r="8" spans="1:12" x14ac:dyDescent="0.25">
      <c r="B8" s="18"/>
      <c r="C8" s="18"/>
      <c r="D8" s="18"/>
      <c r="E8" s="9" t="s">
        <v>203</v>
      </c>
      <c r="F8" s="12" t="s">
        <v>58</v>
      </c>
      <c r="G8" s="12" t="s">
        <v>46</v>
      </c>
      <c r="H8" s="19" t="s">
        <v>18</v>
      </c>
      <c r="I8" s="10"/>
      <c r="J8" s="10">
        <v>125</v>
      </c>
      <c r="K8" s="44"/>
      <c r="L8" s="18"/>
    </row>
    <row r="9" spans="1:12" x14ac:dyDescent="0.25">
      <c r="B9" s="18"/>
      <c r="C9" s="18"/>
      <c r="D9" s="18"/>
      <c r="E9" s="9" t="s">
        <v>226</v>
      </c>
      <c r="F9" s="12" t="s">
        <v>58</v>
      </c>
      <c r="G9" s="12" t="s">
        <v>47</v>
      </c>
      <c r="H9" s="19" t="s">
        <v>76</v>
      </c>
      <c r="I9" s="10"/>
      <c r="J9" s="10">
        <v>23</v>
      </c>
      <c r="K9" s="44"/>
      <c r="L9" s="18"/>
    </row>
    <row r="10" spans="1:12" x14ac:dyDescent="0.25">
      <c r="B10" s="18"/>
      <c r="C10" s="18"/>
      <c r="D10" s="18"/>
      <c r="E10" s="9" t="s">
        <v>205</v>
      </c>
      <c r="F10" s="12" t="s">
        <v>58</v>
      </c>
      <c r="G10" s="12" t="s">
        <v>47</v>
      </c>
      <c r="H10" s="12" t="s">
        <v>75</v>
      </c>
      <c r="I10" s="10"/>
      <c r="J10" s="10">
        <v>136</v>
      </c>
      <c r="K10" s="44"/>
      <c r="L10" s="18"/>
    </row>
    <row r="11" spans="1:12" x14ac:dyDescent="0.25">
      <c r="B11" s="18"/>
      <c r="C11" s="18"/>
      <c r="D11" s="18"/>
      <c r="E11" s="9" t="s">
        <v>200</v>
      </c>
      <c r="F11" s="12" t="s">
        <v>58</v>
      </c>
      <c r="G11" s="12" t="s">
        <v>62</v>
      </c>
      <c r="H11" s="12" t="s">
        <v>18</v>
      </c>
      <c r="I11" s="10"/>
      <c r="J11" s="10">
        <v>690</v>
      </c>
      <c r="K11" s="44"/>
      <c r="L11" s="18"/>
    </row>
    <row r="12" spans="1:12" x14ac:dyDescent="0.25">
      <c r="B12" s="18"/>
      <c r="C12" s="18"/>
      <c r="D12" s="18"/>
      <c r="E12" s="9" t="s">
        <v>199</v>
      </c>
      <c r="F12" s="12" t="s">
        <v>58</v>
      </c>
      <c r="G12" s="19" t="s">
        <v>73</v>
      </c>
      <c r="H12" s="12" t="s">
        <v>74</v>
      </c>
      <c r="I12" s="10"/>
      <c r="J12" s="10">
        <v>45</v>
      </c>
      <c r="K12" s="44"/>
      <c r="L12" s="18"/>
    </row>
    <row r="13" spans="1:12" x14ac:dyDescent="0.25">
      <c r="B13" s="18"/>
      <c r="C13" s="10"/>
      <c r="D13" s="18"/>
      <c r="E13" s="9" t="s">
        <v>260</v>
      </c>
      <c r="F13" s="12" t="s">
        <v>58</v>
      </c>
      <c r="G13" s="12" t="s">
        <v>46</v>
      </c>
      <c r="H13" s="12" t="s">
        <v>18</v>
      </c>
      <c r="I13" s="10"/>
      <c r="J13" s="10">
        <v>30</v>
      </c>
      <c r="K13" s="44"/>
      <c r="L13" s="18"/>
    </row>
    <row r="14" spans="1:12" x14ac:dyDescent="0.25">
      <c r="B14" s="18"/>
      <c r="C14" s="18"/>
      <c r="D14" s="18"/>
      <c r="E14" s="9" t="s">
        <v>202</v>
      </c>
      <c r="F14" s="12"/>
      <c r="G14" s="12"/>
      <c r="H14" s="12"/>
      <c r="I14" s="10"/>
      <c r="J14" s="10">
        <v>18</v>
      </c>
      <c r="K14" s="44"/>
      <c r="L14" s="18"/>
    </row>
    <row r="15" spans="1:12" x14ac:dyDescent="0.25">
      <c r="B15" s="18"/>
      <c r="C15" s="18"/>
      <c r="D15" s="18"/>
      <c r="E15" s="9" t="s">
        <v>204</v>
      </c>
      <c r="F15" s="12"/>
      <c r="G15" s="12"/>
      <c r="H15" s="12"/>
      <c r="I15" s="10"/>
      <c r="J15" s="10">
        <v>118</v>
      </c>
      <c r="K15" s="44"/>
      <c r="L15" s="18"/>
    </row>
    <row r="16" spans="1:12" x14ac:dyDescent="0.25">
      <c r="B16" s="18"/>
      <c r="C16" s="18"/>
      <c r="D16" s="18"/>
      <c r="E16" s="9" t="s">
        <v>224</v>
      </c>
      <c r="F16" s="13"/>
      <c r="G16" s="13"/>
      <c r="H16" s="13"/>
      <c r="I16" s="10"/>
      <c r="J16" s="10">
        <v>58</v>
      </c>
      <c r="K16" s="44"/>
      <c r="L16" s="18"/>
    </row>
    <row r="17" spans="2:12" x14ac:dyDescent="0.25">
      <c r="B17" s="18"/>
      <c r="C17" s="18"/>
      <c r="D17" s="18"/>
      <c r="K17" s="44"/>
      <c r="L17" s="18"/>
    </row>
    <row r="18" spans="2:12" x14ac:dyDescent="0.25">
      <c r="B18" s="18"/>
      <c r="C18" s="29"/>
      <c r="D18" s="18"/>
      <c r="E18" s="12"/>
      <c r="F18" s="12"/>
      <c r="G18" s="12"/>
      <c r="H18" s="12"/>
      <c r="I18" s="13"/>
      <c r="J18" s="10"/>
      <c r="K18" s="44"/>
      <c r="L18" s="18"/>
    </row>
    <row r="19" spans="2:12" ht="15.6" x14ac:dyDescent="0.3">
      <c r="B19" s="18"/>
      <c r="C19" s="18"/>
      <c r="D19" s="18"/>
      <c r="E19" s="6" t="s">
        <v>64</v>
      </c>
      <c r="F19" s="12"/>
      <c r="G19" s="12"/>
      <c r="H19" s="12"/>
      <c r="I19" s="13"/>
      <c r="J19" s="62">
        <f>SUM(J20:J33)</f>
        <v>1283</v>
      </c>
      <c r="K19" s="44"/>
      <c r="L19" s="18"/>
    </row>
    <row r="20" spans="2:12" x14ac:dyDescent="0.25">
      <c r="B20" s="18"/>
      <c r="C20" s="18"/>
      <c r="D20" s="18"/>
      <c r="E20" s="9" t="s">
        <v>216</v>
      </c>
      <c r="F20" s="12" t="s">
        <v>58</v>
      </c>
      <c r="G20" s="12" t="s">
        <v>154</v>
      </c>
      <c r="H20" s="12" t="s">
        <v>18</v>
      </c>
      <c r="I20" s="13"/>
      <c r="J20" s="10">
        <v>240</v>
      </c>
      <c r="K20" s="18"/>
      <c r="L20" s="18"/>
    </row>
    <row r="21" spans="2:12" x14ac:dyDescent="0.25">
      <c r="B21" s="18"/>
      <c r="C21" s="18"/>
      <c r="D21" s="18"/>
      <c r="E21" s="9" t="s">
        <v>217</v>
      </c>
      <c r="F21" s="12"/>
      <c r="G21" s="12"/>
      <c r="H21" s="12"/>
      <c r="I21" s="13"/>
      <c r="J21" s="10">
        <v>102</v>
      </c>
      <c r="K21" s="18"/>
      <c r="L21" s="18"/>
    </row>
    <row r="22" spans="2:12" x14ac:dyDescent="0.25">
      <c r="B22" s="18"/>
      <c r="C22" s="18"/>
      <c r="D22" s="18"/>
      <c r="E22" s="9" t="s">
        <v>218</v>
      </c>
      <c r="F22" s="12" t="s">
        <v>58</v>
      </c>
      <c r="G22" s="12" t="s">
        <v>44</v>
      </c>
      <c r="H22" s="12" t="s">
        <v>18</v>
      </c>
      <c r="I22" s="13"/>
      <c r="J22" s="10">
        <v>180</v>
      </c>
      <c r="K22" s="18"/>
      <c r="L22" s="18"/>
    </row>
    <row r="23" spans="2:12" x14ac:dyDescent="0.25">
      <c r="B23" s="18"/>
      <c r="C23" s="18"/>
      <c r="D23" s="18"/>
      <c r="E23" s="9" t="s">
        <v>219</v>
      </c>
      <c r="F23" s="12"/>
      <c r="G23" s="12"/>
      <c r="H23" s="12"/>
      <c r="I23" s="13"/>
      <c r="J23" s="10">
        <v>90</v>
      </c>
      <c r="K23" s="18"/>
      <c r="L23" s="18"/>
    </row>
    <row r="24" spans="2:12" x14ac:dyDescent="0.25">
      <c r="B24" s="18"/>
      <c r="C24" s="18"/>
      <c r="D24" s="18"/>
      <c r="E24" s="9" t="s">
        <v>231</v>
      </c>
      <c r="F24" s="12" t="s">
        <v>63</v>
      </c>
      <c r="G24" s="12" t="s">
        <v>68</v>
      </c>
      <c r="H24" s="19" t="s">
        <v>18</v>
      </c>
      <c r="I24" s="13"/>
      <c r="J24" s="10">
        <v>55</v>
      </c>
      <c r="K24" s="18"/>
      <c r="L24" s="18"/>
    </row>
    <row r="25" spans="2:12" x14ac:dyDescent="0.25">
      <c r="B25" s="18"/>
      <c r="C25" s="18">
        <v>116</v>
      </c>
      <c r="D25" s="18"/>
      <c r="E25" s="9" t="s">
        <v>225</v>
      </c>
      <c r="F25" s="12" t="s">
        <v>63</v>
      </c>
      <c r="G25" s="19" t="s">
        <v>69</v>
      </c>
      <c r="H25" s="19" t="s">
        <v>70</v>
      </c>
      <c r="I25" s="13"/>
      <c r="J25" s="10">
        <v>87</v>
      </c>
      <c r="K25" s="18"/>
      <c r="L25" s="18"/>
    </row>
    <row r="26" spans="2:12" x14ac:dyDescent="0.25">
      <c r="B26" s="18"/>
      <c r="C26" s="18"/>
      <c r="D26" s="18"/>
      <c r="E26" s="9" t="s">
        <v>223</v>
      </c>
      <c r="F26" s="12"/>
      <c r="G26" s="19"/>
      <c r="H26" s="19"/>
      <c r="I26" s="13"/>
      <c r="J26" s="10">
        <v>69</v>
      </c>
      <c r="K26" s="18"/>
      <c r="L26" s="18"/>
    </row>
    <row r="27" spans="2:12" x14ac:dyDescent="0.25">
      <c r="B27" s="18"/>
      <c r="C27" s="18"/>
      <c r="D27" s="18"/>
      <c r="E27" s="9" t="s">
        <v>222</v>
      </c>
      <c r="F27" s="12" t="s">
        <v>63</v>
      </c>
      <c r="G27" s="19" t="s">
        <v>45</v>
      </c>
      <c r="H27" s="12" t="s">
        <v>18</v>
      </c>
      <c r="I27" s="13"/>
      <c r="J27" s="10">
        <v>136</v>
      </c>
      <c r="K27" s="18"/>
      <c r="L27" s="18"/>
    </row>
    <row r="28" spans="2:12" x14ac:dyDescent="0.25">
      <c r="B28" s="18"/>
      <c r="C28" s="18"/>
      <c r="D28" s="18"/>
      <c r="E28" s="9" t="s">
        <v>22</v>
      </c>
      <c r="F28" s="12" t="s">
        <v>63</v>
      </c>
      <c r="G28" s="20" t="s">
        <v>59</v>
      </c>
      <c r="H28" s="20" t="s">
        <v>17</v>
      </c>
      <c r="I28" s="13"/>
      <c r="J28" s="10">
        <v>14</v>
      </c>
      <c r="K28" s="18"/>
      <c r="L28" s="18"/>
    </row>
    <row r="29" spans="2:12" x14ac:dyDescent="0.25">
      <c r="B29" s="18"/>
      <c r="C29" s="18"/>
      <c r="D29" s="18"/>
      <c r="E29" s="9" t="s">
        <v>157</v>
      </c>
      <c r="F29" s="12"/>
      <c r="G29" s="20"/>
      <c r="H29" s="20"/>
      <c r="I29" s="13"/>
      <c r="J29" s="10">
        <v>25</v>
      </c>
      <c r="K29" s="18"/>
      <c r="L29" s="18"/>
    </row>
    <row r="30" spans="2:12" x14ac:dyDescent="0.25">
      <c r="B30" s="18"/>
      <c r="C30" s="18"/>
      <c r="D30" s="18"/>
      <c r="E30" s="9" t="s">
        <v>67</v>
      </c>
      <c r="F30" s="12" t="s">
        <v>63</v>
      </c>
      <c r="G30" s="19" t="s">
        <v>59</v>
      </c>
      <c r="H30" s="21" t="s">
        <v>71</v>
      </c>
      <c r="I30" s="22"/>
      <c r="J30" s="10">
        <v>33</v>
      </c>
      <c r="K30" s="18"/>
      <c r="L30" s="18"/>
    </row>
    <row r="31" spans="2:12" x14ac:dyDescent="0.25">
      <c r="B31" s="18"/>
      <c r="C31" s="18"/>
      <c r="D31" s="18"/>
      <c r="E31" s="9" t="s">
        <v>2</v>
      </c>
      <c r="F31" s="12" t="s">
        <v>63</v>
      </c>
      <c r="G31" s="12" t="s">
        <v>65</v>
      </c>
      <c r="H31" s="12" t="s">
        <v>66</v>
      </c>
      <c r="I31" s="13"/>
      <c r="J31" s="10">
        <v>81</v>
      </c>
      <c r="K31" s="18"/>
      <c r="L31" s="18"/>
    </row>
    <row r="32" spans="2:12" x14ac:dyDescent="0.25">
      <c r="B32" s="18"/>
      <c r="C32" s="18">
        <v>27</v>
      </c>
      <c r="D32" s="18"/>
      <c r="E32" s="9" t="s">
        <v>186</v>
      </c>
      <c r="F32" s="12" t="s">
        <v>63</v>
      </c>
      <c r="G32" s="14" t="s">
        <v>59</v>
      </c>
      <c r="H32" s="14" t="s">
        <v>72</v>
      </c>
      <c r="I32" s="15"/>
      <c r="J32" s="16">
        <v>35</v>
      </c>
      <c r="K32" s="18"/>
      <c r="L32" s="18"/>
    </row>
    <row r="33" spans="2:12" x14ac:dyDescent="0.25">
      <c r="B33" s="18"/>
      <c r="C33" s="18"/>
      <c r="D33" s="18"/>
      <c r="E33" s="9" t="s">
        <v>220</v>
      </c>
      <c r="F33" s="14"/>
      <c r="G33" s="17"/>
      <c r="H33" s="14"/>
      <c r="I33" s="15"/>
      <c r="J33" s="11">
        <v>136</v>
      </c>
      <c r="K33" s="18"/>
      <c r="L33" s="18"/>
    </row>
    <row r="34" spans="2:12" x14ac:dyDescent="0.25">
      <c r="B34" s="18"/>
      <c r="C34" s="29"/>
      <c r="D34" s="18"/>
      <c r="E34" s="18"/>
      <c r="F34" s="18"/>
      <c r="G34" s="18"/>
      <c r="H34" s="14"/>
      <c r="I34" s="15"/>
      <c r="J34" s="16"/>
      <c r="K34" s="18"/>
      <c r="L34" s="18"/>
    </row>
    <row r="35" spans="2:12" ht="15.6" x14ac:dyDescent="0.3">
      <c r="B35" s="18"/>
      <c r="C35" s="18"/>
      <c r="D35" s="18"/>
      <c r="E35" s="47" t="s">
        <v>163</v>
      </c>
      <c r="F35" s="14"/>
      <c r="G35" s="14"/>
      <c r="H35" s="14"/>
      <c r="I35" s="15"/>
      <c r="J35" s="62">
        <f>SUM(J36:J37)</f>
        <v>10860</v>
      </c>
      <c r="K35" s="48"/>
      <c r="L35" s="18"/>
    </row>
    <row r="36" spans="2:12" ht="26.4" x14ac:dyDescent="0.25">
      <c r="B36" s="18"/>
      <c r="C36" s="29"/>
      <c r="D36" s="18"/>
      <c r="E36" s="9" t="s">
        <v>163</v>
      </c>
      <c r="F36" s="12" t="s">
        <v>58</v>
      </c>
      <c r="G36" s="14"/>
      <c r="H36" s="12" t="s">
        <v>77</v>
      </c>
      <c r="I36" s="15"/>
      <c r="J36" s="16">
        <v>10200</v>
      </c>
      <c r="K36" s="18"/>
      <c r="L36" s="18"/>
    </row>
    <row r="37" spans="2:12" x14ac:dyDescent="0.25">
      <c r="B37" s="18"/>
      <c r="C37" s="18"/>
      <c r="D37" s="18"/>
      <c r="E37" s="9" t="s">
        <v>0</v>
      </c>
      <c r="F37" s="14" t="s">
        <v>63</v>
      </c>
      <c r="G37" s="49" t="s">
        <v>78</v>
      </c>
      <c r="H37" s="14" t="s">
        <v>79</v>
      </c>
      <c r="I37" s="15"/>
      <c r="J37" s="16">
        <v>660</v>
      </c>
      <c r="K37" s="18"/>
      <c r="L37" s="18"/>
    </row>
    <row r="38" spans="2:12" x14ac:dyDescent="0.25">
      <c r="B38" s="18"/>
      <c r="C38" s="18"/>
      <c r="D38" s="18"/>
      <c r="E38" s="18"/>
      <c r="F38" s="18"/>
      <c r="G38" s="18"/>
      <c r="H38" s="18"/>
      <c r="I38" s="4"/>
      <c r="J38" s="61"/>
      <c r="K38" s="18"/>
      <c r="L38" s="18"/>
    </row>
    <row r="39" spans="2:12" ht="31.2" x14ac:dyDescent="0.3">
      <c r="B39" s="18"/>
      <c r="C39" s="18"/>
      <c r="D39" s="8"/>
      <c r="E39" s="70" t="s">
        <v>188</v>
      </c>
      <c r="F39" s="18"/>
      <c r="G39" s="18"/>
      <c r="H39" s="18"/>
      <c r="I39" s="4"/>
      <c r="J39" s="62">
        <f>SUM(J40:J47)</f>
        <v>2129</v>
      </c>
      <c r="K39" s="48"/>
      <c r="L39" s="18"/>
    </row>
    <row r="40" spans="2:12" x14ac:dyDescent="0.25">
      <c r="B40" s="18"/>
      <c r="C40" s="18"/>
      <c r="D40" s="18"/>
      <c r="E40" s="9" t="s">
        <v>206</v>
      </c>
      <c r="F40" s="14"/>
      <c r="G40" s="14" t="s">
        <v>83</v>
      </c>
      <c r="H40" s="17" t="s">
        <v>80</v>
      </c>
      <c r="I40" s="15"/>
      <c r="J40" s="11">
        <v>129</v>
      </c>
      <c r="K40" s="18"/>
      <c r="L40" s="18"/>
    </row>
    <row r="41" spans="2:12" x14ac:dyDescent="0.25">
      <c r="B41" s="18"/>
      <c r="C41" s="18"/>
      <c r="D41" s="18"/>
      <c r="E41" s="7" t="s">
        <v>207</v>
      </c>
      <c r="F41" s="14"/>
      <c r="G41" s="14" t="s">
        <v>153</v>
      </c>
      <c r="H41" s="17"/>
      <c r="I41" s="15"/>
      <c r="J41" s="11">
        <v>211</v>
      </c>
      <c r="K41" s="18"/>
      <c r="L41" s="18"/>
    </row>
    <row r="42" spans="2:12" x14ac:dyDescent="0.25">
      <c r="B42" s="18"/>
      <c r="C42" s="18"/>
      <c r="D42" s="18"/>
      <c r="E42" s="7" t="s">
        <v>208</v>
      </c>
      <c r="F42" s="14"/>
      <c r="G42" s="14" t="s">
        <v>1</v>
      </c>
      <c r="H42" s="17" t="s">
        <v>29</v>
      </c>
      <c r="I42" s="15"/>
      <c r="J42" s="11">
        <v>148</v>
      </c>
      <c r="K42" s="18"/>
      <c r="L42" s="18"/>
    </row>
    <row r="43" spans="2:12" x14ac:dyDescent="0.25">
      <c r="B43" s="18"/>
      <c r="C43" s="18"/>
      <c r="D43" s="18"/>
      <c r="E43" s="9" t="s">
        <v>193</v>
      </c>
      <c r="F43" s="14"/>
      <c r="G43" s="14" t="s">
        <v>81</v>
      </c>
      <c r="H43" s="17" t="s">
        <v>82</v>
      </c>
      <c r="I43" s="15"/>
      <c r="J43" s="11">
        <v>996</v>
      </c>
      <c r="K43" s="18"/>
      <c r="L43" s="18"/>
    </row>
    <row r="44" spans="2:12" x14ac:dyDescent="0.25">
      <c r="B44" s="18"/>
      <c r="C44" s="18"/>
      <c r="D44" s="50"/>
      <c r="E44" s="9" t="s">
        <v>209</v>
      </c>
      <c r="F44" s="14"/>
      <c r="G44" s="14" t="s">
        <v>83</v>
      </c>
      <c r="H44" s="17" t="s">
        <v>152</v>
      </c>
      <c r="I44" s="15"/>
      <c r="J44" s="11">
        <v>104</v>
      </c>
      <c r="K44" s="18"/>
      <c r="L44" s="18"/>
    </row>
    <row r="45" spans="2:12" x14ac:dyDescent="0.25">
      <c r="B45" s="18"/>
      <c r="C45" s="18"/>
      <c r="D45" s="18"/>
      <c r="E45" s="9" t="s">
        <v>261</v>
      </c>
      <c r="F45" s="14"/>
      <c r="G45" s="14" t="s">
        <v>81</v>
      </c>
      <c r="H45" s="17" t="s">
        <v>138</v>
      </c>
      <c r="I45" s="15"/>
      <c r="J45" s="11">
        <v>394</v>
      </c>
      <c r="K45" s="18"/>
      <c r="L45" s="18"/>
    </row>
    <row r="46" spans="2:12" x14ac:dyDescent="0.25">
      <c r="B46" s="18"/>
      <c r="C46" s="18"/>
      <c r="D46" s="18"/>
      <c r="E46" s="9" t="s">
        <v>185</v>
      </c>
      <c r="F46" s="14"/>
      <c r="G46" s="17" t="s">
        <v>38</v>
      </c>
      <c r="H46" s="17" t="s">
        <v>137</v>
      </c>
      <c r="I46" s="15"/>
      <c r="J46" s="11">
        <v>15</v>
      </c>
      <c r="K46" s="18"/>
      <c r="L46" s="18"/>
    </row>
    <row r="47" spans="2:12" x14ac:dyDescent="0.25">
      <c r="B47" s="18"/>
      <c r="C47" s="18"/>
      <c r="D47" s="18"/>
      <c r="E47" s="9" t="s">
        <v>263</v>
      </c>
      <c r="F47" s="14"/>
      <c r="G47" s="14" t="s">
        <v>139</v>
      </c>
      <c r="H47" s="14"/>
      <c r="I47" s="15"/>
      <c r="J47" s="16">
        <v>132</v>
      </c>
      <c r="K47" s="18"/>
      <c r="L47" s="18"/>
    </row>
    <row r="48" spans="2:12" x14ac:dyDescent="0.25">
      <c r="B48" s="18"/>
      <c r="C48" s="18"/>
      <c r="D48" s="18"/>
      <c r="E48" s="9" t="s">
        <v>262</v>
      </c>
      <c r="F48" s="14"/>
      <c r="G48" s="14"/>
      <c r="H48" s="14"/>
      <c r="I48" s="15"/>
      <c r="J48" s="16">
        <v>56</v>
      </c>
      <c r="K48" s="18"/>
      <c r="L48" s="18"/>
    </row>
    <row r="49" spans="2:12" x14ac:dyDescent="0.25">
      <c r="B49" s="18"/>
      <c r="C49" s="18"/>
      <c r="D49" s="18"/>
      <c r="E49" s="7" t="s">
        <v>264</v>
      </c>
      <c r="F49" s="14"/>
      <c r="G49" s="17"/>
      <c r="H49" s="17"/>
      <c r="I49" s="15"/>
      <c r="J49" s="11">
        <v>86</v>
      </c>
      <c r="K49" s="18"/>
      <c r="L49" s="18"/>
    </row>
    <row r="50" spans="2:12" ht="27.75" customHeight="1" x14ac:dyDescent="0.25">
      <c r="B50" s="18"/>
      <c r="C50" s="18"/>
      <c r="D50" s="18"/>
      <c r="E50" s="18"/>
      <c r="F50" s="18"/>
      <c r="G50" s="18"/>
      <c r="H50" s="2"/>
      <c r="I50" s="4"/>
      <c r="J50" s="61"/>
      <c r="K50" s="18"/>
      <c r="L50" s="18"/>
    </row>
    <row r="51" spans="2:12" ht="15.6" x14ac:dyDescent="0.3">
      <c r="B51" s="18"/>
      <c r="C51" s="18"/>
      <c r="D51" s="18"/>
      <c r="E51" s="6" t="s">
        <v>84</v>
      </c>
      <c r="F51" s="18"/>
      <c r="G51" s="18"/>
      <c r="H51" s="2"/>
      <c r="I51" s="4"/>
      <c r="J51" s="62">
        <f>SUM(J53:J68)</f>
        <v>1509</v>
      </c>
      <c r="K51" s="44"/>
      <c r="L51" s="18"/>
    </row>
    <row r="52" spans="2:12" x14ac:dyDescent="0.25">
      <c r="B52" s="18"/>
      <c r="C52" s="18"/>
      <c r="D52" s="29"/>
      <c r="E52" s="7" t="s">
        <v>265</v>
      </c>
      <c r="F52" s="18"/>
      <c r="G52" s="18"/>
      <c r="H52" s="2"/>
      <c r="I52" s="4"/>
      <c r="J52" s="61">
        <v>190</v>
      </c>
      <c r="K52" s="44"/>
      <c r="L52" s="18"/>
    </row>
    <row r="53" spans="2:12" x14ac:dyDescent="0.25">
      <c r="B53" s="18"/>
      <c r="C53" s="18"/>
      <c r="D53" s="18"/>
      <c r="E53" s="7" t="s">
        <v>210</v>
      </c>
      <c r="F53" s="18"/>
      <c r="G53" s="18" t="s">
        <v>85</v>
      </c>
      <c r="H53" s="30" t="s">
        <v>86</v>
      </c>
      <c r="I53" s="4"/>
      <c r="J53" s="64">
        <v>140</v>
      </c>
      <c r="K53" s="18"/>
      <c r="L53" s="18"/>
    </row>
    <row r="54" spans="2:12" x14ac:dyDescent="0.25">
      <c r="B54" s="18"/>
      <c r="C54" s="18"/>
      <c r="D54" s="18"/>
      <c r="E54" s="7" t="s">
        <v>155</v>
      </c>
      <c r="F54" s="18"/>
      <c r="G54" s="18" t="s">
        <v>87</v>
      </c>
      <c r="H54" s="2" t="s">
        <v>35</v>
      </c>
      <c r="I54" s="4"/>
      <c r="J54" s="64">
        <v>93</v>
      </c>
      <c r="K54" s="18"/>
      <c r="L54" s="18"/>
    </row>
    <row r="55" spans="2:12" x14ac:dyDescent="0.25">
      <c r="B55" s="18"/>
      <c r="C55" s="18"/>
      <c r="D55" s="18"/>
      <c r="E55" s="7" t="s">
        <v>194</v>
      </c>
      <c r="F55" s="18"/>
      <c r="G55" s="18" t="s">
        <v>88</v>
      </c>
      <c r="H55" s="2" t="s">
        <v>89</v>
      </c>
      <c r="I55" s="4"/>
      <c r="J55" s="61">
        <v>223</v>
      </c>
      <c r="K55" s="18"/>
      <c r="L55" s="18"/>
    </row>
    <row r="56" spans="2:12" x14ac:dyDescent="0.25">
      <c r="B56" s="18"/>
      <c r="C56" s="18"/>
      <c r="D56" s="18"/>
      <c r="E56" s="7" t="s">
        <v>248</v>
      </c>
      <c r="F56" s="18"/>
      <c r="G56" s="18"/>
      <c r="H56" s="2"/>
      <c r="I56" s="4"/>
      <c r="J56" s="61">
        <v>22</v>
      </c>
      <c r="K56" s="18"/>
      <c r="L56" s="18"/>
    </row>
    <row r="57" spans="2:12" x14ac:dyDescent="0.25">
      <c r="B57" s="18"/>
      <c r="C57" s="18"/>
      <c r="D57" s="18"/>
      <c r="E57" s="74" t="s">
        <v>161</v>
      </c>
      <c r="F57" s="18"/>
      <c r="G57" s="18" t="s">
        <v>8</v>
      </c>
      <c r="H57" s="30" t="s">
        <v>37</v>
      </c>
      <c r="I57" s="4"/>
      <c r="J57" s="64">
        <v>61</v>
      </c>
      <c r="K57" s="18"/>
      <c r="L57" s="18"/>
    </row>
    <row r="58" spans="2:12" x14ac:dyDescent="0.25">
      <c r="B58" s="18"/>
      <c r="C58" s="18"/>
      <c r="D58" s="18"/>
      <c r="E58" s="74" t="s">
        <v>214</v>
      </c>
      <c r="F58" s="18"/>
      <c r="G58" s="18" t="s">
        <v>9</v>
      </c>
      <c r="H58" s="30" t="s">
        <v>48</v>
      </c>
      <c r="I58" s="4"/>
      <c r="J58" s="64">
        <v>32</v>
      </c>
      <c r="K58" s="18"/>
      <c r="L58" s="18"/>
    </row>
    <row r="59" spans="2:12" x14ac:dyDescent="0.25">
      <c r="B59" s="18"/>
      <c r="C59" s="18"/>
      <c r="D59" s="18"/>
      <c r="E59" s="74" t="s">
        <v>215</v>
      </c>
      <c r="F59" s="18"/>
      <c r="G59" s="18"/>
      <c r="H59" s="30"/>
      <c r="I59" s="4"/>
      <c r="J59" s="64">
        <v>35</v>
      </c>
      <c r="K59" s="18"/>
      <c r="L59" s="18"/>
    </row>
    <row r="60" spans="2:12" x14ac:dyDescent="0.25">
      <c r="B60" s="18"/>
      <c r="C60" s="18"/>
      <c r="D60" s="18"/>
      <c r="E60" s="7" t="s">
        <v>146</v>
      </c>
      <c r="F60" s="18"/>
      <c r="G60" s="18"/>
      <c r="H60" s="30"/>
      <c r="I60" s="4"/>
      <c r="J60" s="64">
        <v>146</v>
      </c>
      <c r="K60" s="18"/>
      <c r="L60" s="18"/>
    </row>
    <row r="61" spans="2:12" x14ac:dyDescent="0.25">
      <c r="B61" s="18"/>
      <c r="C61" s="18"/>
      <c r="D61" s="18"/>
      <c r="E61" s="7" t="s">
        <v>211</v>
      </c>
      <c r="F61" s="18"/>
      <c r="G61" s="18" t="s">
        <v>90</v>
      </c>
      <c r="H61" s="51">
        <v>1030</v>
      </c>
      <c r="I61" s="4"/>
      <c r="J61" s="64">
        <v>128</v>
      </c>
      <c r="K61" s="18"/>
      <c r="L61" s="18"/>
    </row>
    <row r="62" spans="2:12" x14ac:dyDescent="0.25">
      <c r="B62" s="18"/>
      <c r="C62" s="18"/>
      <c r="D62" s="18"/>
      <c r="E62" s="74" t="s">
        <v>183</v>
      </c>
      <c r="F62" s="18"/>
      <c r="G62" s="18" t="s">
        <v>91</v>
      </c>
      <c r="H62" s="30" t="s">
        <v>36</v>
      </c>
      <c r="I62" s="4"/>
      <c r="J62" s="61">
        <v>173</v>
      </c>
      <c r="K62" s="18"/>
      <c r="L62" s="18"/>
    </row>
    <row r="63" spans="2:12" x14ac:dyDescent="0.25">
      <c r="B63" s="18"/>
      <c r="C63" s="18"/>
      <c r="D63" s="18"/>
      <c r="E63" s="74" t="s">
        <v>228</v>
      </c>
      <c r="F63" s="18"/>
      <c r="G63" s="18" t="s">
        <v>147</v>
      </c>
      <c r="H63" s="30" t="s">
        <v>93</v>
      </c>
      <c r="I63" s="4"/>
      <c r="J63" s="61">
        <v>29</v>
      </c>
      <c r="K63" s="18"/>
      <c r="L63" s="18"/>
    </row>
    <row r="64" spans="2:12" x14ac:dyDescent="0.25">
      <c r="B64" s="18"/>
      <c r="C64" s="18"/>
      <c r="D64" s="18"/>
      <c r="E64" s="74" t="s">
        <v>213</v>
      </c>
      <c r="F64" s="18"/>
      <c r="G64" s="18" t="s">
        <v>91</v>
      </c>
      <c r="H64" s="2" t="s">
        <v>94</v>
      </c>
      <c r="I64" s="4"/>
      <c r="J64" s="61">
        <v>18</v>
      </c>
      <c r="K64" s="18"/>
      <c r="L64" s="18"/>
    </row>
    <row r="65" spans="2:12" x14ac:dyDescent="0.25">
      <c r="B65" s="18"/>
      <c r="C65" s="18">
        <v>258</v>
      </c>
      <c r="D65" s="18"/>
      <c r="E65" s="7" t="s">
        <v>227</v>
      </c>
      <c r="F65" s="18"/>
      <c r="G65" s="18" t="s">
        <v>92</v>
      </c>
      <c r="H65" s="30" t="s">
        <v>95</v>
      </c>
      <c r="I65" s="4"/>
      <c r="J65" s="61">
        <v>256</v>
      </c>
      <c r="K65" s="18"/>
      <c r="L65" s="18"/>
    </row>
    <row r="66" spans="2:12" x14ac:dyDescent="0.25">
      <c r="B66" s="18"/>
      <c r="C66" s="18">
        <v>33</v>
      </c>
      <c r="D66" s="18"/>
      <c r="E66" s="7" t="s">
        <v>164</v>
      </c>
      <c r="F66" s="18"/>
      <c r="G66" s="18" t="s">
        <v>7</v>
      </c>
      <c r="H66" s="2"/>
      <c r="I66" s="4"/>
      <c r="J66" s="61">
        <v>46</v>
      </c>
      <c r="K66" s="18"/>
      <c r="L66" s="18"/>
    </row>
    <row r="67" spans="2:12" x14ac:dyDescent="0.25">
      <c r="B67" s="18"/>
      <c r="C67" s="18"/>
      <c r="D67" s="18"/>
      <c r="E67" s="7" t="s">
        <v>266</v>
      </c>
      <c r="F67" s="18"/>
      <c r="G67" s="18"/>
      <c r="H67" s="2"/>
      <c r="I67" s="4"/>
      <c r="J67" s="61">
        <v>38</v>
      </c>
      <c r="K67" s="18"/>
      <c r="L67" s="18"/>
    </row>
    <row r="68" spans="2:12" x14ac:dyDescent="0.25">
      <c r="B68" s="18">
        <v>3</v>
      </c>
      <c r="C68" s="18">
        <v>120</v>
      </c>
      <c r="D68" s="18"/>
      <c r="E68" s="7" t="s">
        <v>267</v>
      </c>
      <c r="F68" s="18"/>
      <c r="G68" s="18" t="s">
        <v>18</v>
      </c>
      <c r="H68" s="30" t="s">
        <v>25</v>
      </c>
      <c r="I68" s="4"/>
      <c r="J68" s="61">
        <v>69</v>
      </c>
      <c r="K68" s="18"/>
      <c r="L68" s="18"/>
    </row>
    <row r="69" spans="2:12" ht="27.75" customHeight="1" x14ac:dyDescent="0.25">
      <c r="B69" s="18"/>
      <c r="C69" s="18"/>
      <c r="D69" s="18"/>
      <c r="E69" s="18"/>
      <c r="F69" s="18"/>
      <c r="G69" s="18"/>
      <c r="H69" s="2"/>
      <c r="I69" s="4"/>
      <c r="J69" s="61"/>
      <c r="K69" s="18"/>
      <c r="L69" s="18"/>
    </row>
    <row r="70" spans="2:12" ht="27.75" customHeight="1" x14ac:dyDescent="0.3">
      <c r="B70" s="18"/>
      <c r="C70" s="18"/>
      <c r="D70" s="18"/>
      <c r="E70" s="71" t="s">
        <v>10</v>
      </c>
      <c r="F70" s="18"/>
      <c r="G70" s="18"/>
      <c r="H70" s="2"/>
      <c r="I70" s="4"/>
      <c r="J70" s="62">
        <f>SUM(J71:J86)</f>
        <v>963</v>
      </c>
      <c r="K70" s="44"/>
      <c r="L70" s="18"/>
    </row>
    <row r="71" spans="2:12" x14ac:dyDescent="0.25">
      <c r="B71" s="18"/>
      <c r="C71" s="18">
        <v>90</v>
      </c>
      <c r="D71" s="18"/>
      <c r="E71" s="60" t="s">
        <v>212</v>
      </c>
      <c r="F71" s="18"/>
      <c r="G71" s="18" t="s">
        <v>96</v>
      </c>
      <c r="H71" s="2"/>
      <c r="I71" s="4"/>
      <c r="J71" s="61">
        <v>216</v>
      </c>
      <c r="K71" s="18"/>
      <c r="L71" s="18"/>
    </row>
    <row r="72" spans="2:12" x14ac:dyDescent="0.25">
      <c r="B72" s="18"/>
      <c r="C72" s="18">
        <v>162</v>
      </c>
      <c r="D72" s="18"/>
      <c r="E72" s="60" t="s">
        <v>233</v>
      </c>
      <c r="F72" s="18"/>
      <c r="G72" s="18" t="s">
        <v>98</v>
      </c>
      <c r="H72" s="30" t="s">
        <v>42</v>
      </c>
      <c r="I72" s="4">
        <v>1</v>
      </c>
      <c r="J72" s="64">
        <v>163</v>
      </c>
      <c r="K72" s="18"/>
      <c r="L72" s="18"/>
    </row>
    <row r="73" spans="2:12" x14ac:dyDescent="0.25">
      <c r="B73" s="18"/>
      <c r="C73" s="18"/>
      <c r="D73" s="18"/>
      <c r="E73" s="60" t="s">
        <v>242</v>
      </c>
      <c r="F73" s="18"/>
      <c r="G73" s="18"/>
      <c r="H73" s="30"/>
      <c r="I73" s="4"/>
      <c r="J73" s="64">
        <v>10</v>
      </c>
      <c r="K73" s="18"/>
      <c r="L73" s="18"/>
    </row>
    <row r="74" spans="2:12" x14ac:dyDescent="0.25">
      <c r="B74" s="18"/>
      <c r="C74" s="18"/>
      <c r="D74" s="18"/>
      <c r="E74" s="60" t="s">
        <v>99</v>
      </c>
      <c r="F74" s="30" t="s">
        <v>30</v>
      </c>
      <c r="G74" s="18" t="s">
        <v>19</v>
      </c>
      <c r="H74" s="46" t="s">
        <v>100</v>
      </c>
      <c r="I74" s="4">
        <v>2</v>
      </c>
      <c r="J74" s="64">
        <v>344</v>
      </c>
      <c r="K74" s="18"/>
      <c r="L74" s="18"/>
    </row>
    <row r="75" spans="2:12" x14ac:dyDescent="0.25">
      <c r="B75" s="18"/>
      <c r="C75" s="18"/>
      <c r="D75" s="18"/>
      <c r="E75" s="60" t="s">
        <v>240</v>
      </c>
      <c r="F75" s="18"/>
      <c r="G75" s="18"/>
      <c r="H75" s="2" t="s">
        <v>28</v>
      </c>
      <c r="I75" s="4">
        <v>6</v>
      </c>
      <c r="J75" s="61">
        <v>6</v>
      </c>
      <c r="K75" s="18"/>
      <c r="L75" s="18"/>
    </row>
    <row r="76" spans="2:12" x14ac:dyDescent="0.25">
      <c r="B76" s="18"/>
      <c r="C76" s="18"/>
      <c r="D76" s="18"/>
      <c r="E76" s="60" t="s">
        <v>247</v>
      </c>
      <c r="F76" s="18"/>
      <c r="G76" s="18"/>
      <c r="H76" s="30"/>
      <c r="I76" s="4"/>
      <c r="J76" s="64">
        <v>14</v>
      </c>
      <c r="K76" s="18"/>
      <c r="L76" s="18"/>
    </row>
    <row r="77" spans="2:12" x14ac:dyDescent="0.25">
      <c r="B77" s="18"/>
      <c r="C77" s="18"/>
      <c r="D77" s="18"/>
      <c r="E77" s="60" t="s">
        <v>11</v>
      </c>
      <c r="F77" s="18"/>
      <c r="G77" s="18"/>
      <c r="H77" s="30" t="s">
        <v>43</v>
      </c>
      <c r="I77" s="4"/>
      <c r="J77" s="64">
        <v>11</v>
      </c>
      <c r="K77" s="18"/>
      <c r="L77" s="18"/>
    </row>
    <row r="78" spans="2:12" x14ac:dyDescent="0.25">
      <c r="B78" s="18"/>
      <c r="C78" s="18"/>
      <c r="D78" s="18"/>
      <c r="E78" s="60" t="s">
        <v>12</v>
      </c>
      <c r="F78" s="18"/>
      <c r="G78" s="18"/>
      <c r="H78" s="2" t="s">
        <v>25</v>
      </c>
      <c r="I78" s="4"/>
      <c r="J78" s="61">
        <v>32</v>
      </c>
      <c r="K78" s="18"/>
      <c r="L78" s="18"/>
    </row>
    <row r="79" spans="2:12" x14ac:dyDescent="0.25">
      <c r="B79" s="18"/>
      <c r="C79" s="18"/>
      <c r="D79" s="18"/>
      <c r="E79" s="60" t="s">
        <v>245</v>
      </c>
      <c r="F79" s="18"/>
      <c r="G79" s="18"/>
      <c r="H79" s="2"/>
      <c r="I79" s="4"/>
      <c r="J79" s="61">
        <v>7</v>
      </c>
      <c r="K79" s="18"/>
      <c r="L79" s="18"/>
    </row>
    <row r="80" spans="2:12" x14ac:dyDescent="0.25">
      <c r="B80" s="18"/>
      <c r="C80" s="18"/>
      <c r="D80" s="18"/>
      <c r="E80" s="60" t="s">
        <v>13</v>
      </c>
      <c r="F80" s="18"/>
      <c r="G80" s="18"/>
      <c r="H80" s="30" t="s">
        <v>26</v>
      </c>
      <c r="I80" s="4"/>
      <c r="J80" s="64">
        <v>50</v>
      </c>
      <c r="K80" s="18"/>
      <c r="L80" s="18"/>
    </row>
    <row r="81" spans="2:12" x14ac:dyDescent="0.25">
      <c r="B81" s="18"/>
      <c r="C81" s="18"/>
      <c r="D81" s="18"/>
      <c r="E81" s="60" t="s">
        <v>16</v>
      </c>
      <c r="F81" s="24" t="s">
        <v>63</v>
      </c>
      <c r="G81" s="18"/>
      <c r="H81" s="30" t="s">
        <v>16</v>
      </c>
      <c r="I81" s="4">
        <v>2</v>
      </c>
      <c r="J81" s="64">
        <v>7</v>
      </c>
      <c r="K81" s="18"/>
      <c r="L81" s="18"/>
    </row>
    <row r="82" spans="2:12" x14ac:dyDescent="0.25">
      <c r="B82" s="18"/>
      <c r="C82" s="18"/>
      <c r="D82" s="18"/>
      <c r="E82" s="60" t="s">
        <v>246</v>
      </c>
      <c r="F82" s="18"/>
      <c r="G82" s="18"/>
      <c r="H82" s="2"/>
      <c r="I82" s="4"/>
      <c r="J82" s="61">
        <v>41</v>
      </c>
      <c r="K82" s="18"/>
      <c r="L82" s="18"/>
    </row>
    <row r="83" spans="2:12" x14ac:dyDescent="0.25">
      <c r="B83" s="18"/>
      <c r="C83" s="18"/>
      <c r="D83" s="18"/>
      <c r="E83" s="60" t="s">
        <v>243</v>
      </c>
      <c r="F83" s="18"/>
      <c r="G83" s="18"/>
      <c r="H83" s="2" t="s">
        <v>27</v>
      </c>
      <c r="I83" s="4"/>
      <c r="J83" s="61">
        <v>23</v>
      </c>
      <c r="K83" s="18"/>
      <c r="L83" s="18"/>
    </row>
    <row r="84" spans="2:12" x14ac:dyDescent="0.25">
      <c r="B84" s="18"/>
      <c r="C84" s="18"/>
      <c r="D84" s="18"/>
      <c r="E84" s="60" t="s">
        <v>244</v>
      </c>
      <c r="F84" s="18"/>
      <c r="G84" s="18"/>
      <c r="H84" s="2"/>
      <c r="I84" s="4">
        <v>2</v>
      </c>
      <c r="J84" s="61">
        <v>32</v>
      </c>
      <c r="K84" s="18"/>
      <c r="L84" s="18"/>
    </row>
    <row r="85" spans="2:12" x14ac:dyDescent="0.25">
      <c r="B85" s="18"/>
      <c r="C85" s="18"/>
      <c r="D85" s="18"/>
      <c r="E85" s="60" t="s">
        <v>143</v>
      </c>
      <c r="F85" s="24"/>
      <c r="G85" s="52"/>
      <c r="H85" s="52"/>
      <c r="I85" s="53"/>
      <c r="J85" s="26">
        <v>2</v>
      </c>
      <c r="K85" s="18"/>
      <c r="L85" s="18"/>
    </row>
    <row r="86" spans="2:12" x14ac:dyDescent="0.25">
      <c r="B86" s="18"/>
      <c r="C86" s="18"/>
      <c r="D86" s="18"/>
      <c r="E86" s="60" t="s">
        <v>241</v>
      </c>
      <c r="F86" s="24"/>
      <c r="G86" s="52"/>
      <c r="H86" s="52"/>
      <c r="I86" s="53">
        <v>1</v>
      </c>
      <c r="J86" s="26">
        <v>5</v>
      </c>
      <c r="K86" s="18"/>
      <c r="L86" s="18"/>
    </row>
    <row r="87" spans="2:12" x14ac:dyDescent="0.25">
      <c r="B87" s="18"/>
      <c r="C87" s="18"/>
      <c r="D87" s="18"/>
      <c r="E87" s="18"/>
      <c r="F87" s="18"/>
      <c r="G87" s="18"/>
      <c r="H87" s="18"/>
      <c r="I87" s="4"/>
      <c r="J87" s="61"/>
      <c r="K87" s="18"/>
      <c r="L87" s="18"/>
    </row>
    <row r="88" spans="2:12" ht="17.399999999999999" x14ac:dyDescent="0.3">
      <c r="B88" s="18"/>
      <c r="C88" s="18"/>
      <c r="D88" s="18"/>
      <c r="E88" s="71" t="s">
        <v>101</v>
      </c>
      <c r="F88" s="18"/>
      <c r="G88" s="18"/>
      <c r="H88" s="18"/>
      <c r="I88" s="44" t="s">
        <v>18</v>
      </c>
      <c r="J88" s="62">
        <f>SUM(J89:J97)</f>
        <v>1635</v>
      </c>
      <c r="K88" s="44"/>
      <c r="L88" s="18"/>
    </row>
    <row r="89" spans="2:12" x14ac:dyDescent="0.25">
      <c r="B89" s="18"/>
      <c r="C89" s="18">
        <v>334</v>
      </c>
      <c r="D89" s="18"/>
      <c r="E89" s="7" t="s">
        <v>3</v>
      </c>
      <c r="F89" s="18" t="s">
        <v>58</v>
      </c>
      <c r="G89" s="18" t="s">
        <v>117</v>
      </c>
      <c r="H89" s="18" t="s">
        <v>119</v>
      </c>
      <c r="I89" s="4"/>
      <c r="J89" s="61">
        <v>355</v>
      </c>
      <c r="K89" s="18"/>
      <c r="L89" s="18"/>
    </row>
    <row r="90" spans="2:12" x14ac:dyDescent="0.25">
      <c r="B90" s="18"/>
      <c r="C90" s="18">
        <v>422</v>
      </c>
      <c r="D90" s="18"/>
      <c r="E90" s="7" t="s">
        <v>4</v>
      </c>
      <c r="F90" s="18" t="s">
        <v>58</v>
      </c>
      <c r="G90" s="18" t="s">
        <v>118</v>
      </c>
      <c r="H90" s="18" t="s">
        <v>31</v>
      </c>
      <c r="I90" s="4"/>
      <c r="J90" s="61">
        <v>418</v>
      </c>
      <c r="K90" s="18"/>
      <c r="L90" s="18"/>
    </row>
    <row r="91" spans="2:12" x14ac:dyDescent="0.25">
      <c r="B91" s="18"/>
      <c r="C91" s="18"/>
      <c r="D91" s="18"/>
      <c r="E91" s="7" t="s">
        <v>21</v>
      </c>
      <c r="F91" s="18" t="s">
        <v>63</v>
      </c>
      <c r="G91" s="18"/>
      <c r="H91" s="18" t="s">
        <v>32</v>
      </c>
      <c r="I91" s="4"/>
      <c r="J91" s="61">
        <v>658</v>
      </c>
      <c r="K91" s="18"/>
      <c r="L91" s="18"/>
    </row>
    <row r="92" spans="2:12" x14ac:dyDescent="0.25">
      <c r="B92" s="18"/>
      <c r="C92" s="18"/>
      <c r="D92" s="18"/>
      <c r="E92" s="7" t="s">
        <v>24</v>
      </c>
      <c r="F92" s="18" t="s">
        <v>58</v>
      </c>
      <c r="G92" s="18" t="s">
        <v>133</v>
      </c>
      <c r="H92" s="32" t="s">
        <v>134</v>
      </c>
      <c r="I92" s="4"/>
      <c r="J92" s="64">
        <v>73</v>
      </c>
      <c r="K92" s="18"/>
      <c r="L92" s="18"/>
    </row>
    <row r="93" spans="2:12" x14ac:dyDescent="0.25">
      <c r="B93" s="18"/>
      <c r="C93" s="18"/>
      <c r="D93" s="18"/>
      <c r="E93" s="7" t="s">
        <v>33</v>
      </c>
      <c r="F93" s="18" t="s">
        <v>58</v>
      </c>
      <c r="G93" s="18"/>
      <c r="H93" s="32" t="s">
        <v>34</v>
      </c>
      <c r="I93" s="4"/>
      <c r="J93" s="64">
        <v>51</v>
      </c>
      <c r="K93" s="18"/>
      <c r="L93" s="18"/>
    </row>
    <row r="94" spans="2:12" x14ac:dyDescent="0.25">
      <c r="B94" s="18"/>
      <c r="C94" s="18"/>
      <c r="D94" s="18"/>
      <c r="E94" s="7" t="s">
        <v>102</v>
      </c>
      <c r="F94" s="18" t="s">
        <v>58</v>
      </c>
      <c r="G94" s="18" t="s">
        <v>103</v>
      </c>
      <c r="H94" s="32" t="s">
        <v>104</v>
      </c>
      <c r="I94" s="4"/>
      <c r="J94" s="61">
        <v>19</v>
      </c>
      <c r="K94" s="18"/>
      <c r="L94" s="18"/>
    </row>
    <row r="95" spans="2:12" x14ac:dyDescent="0.25">
      <c r="B95" s="18"/>
      <c r="C95" s="18"/>
      <c r="D95" s="18"/>
      <c r="E95" s="7" t="s">
        <v>97</v>
      </c>
      <c r="F95" s="18"/>
      <c r="G95" s="18"/>
      <c r="H95" s="32"/>
      <c r="I95" s="4"/>
      <c r="J95" s="61">
        <v>56</v>
      </c>
      <c r="K95" s="18"/>
      <c r="L95" s="18"/>
    </row>
    <row r="96" spans="2:12" x14ac:dyDescent="0.25">
      <c r="B96" s="18"/>
      <c r="C96" s="18"/>
      <c r="D96" s="18"/>
      <c r="E96" s="7" t="s">
        <v>268</v>
      </c>
      <c r="F96" s="18" t="s">
        <v>58</v>
      </c>
      <c r="G96" s="18" t="s">
        <v>144</v>
      </c>
      <c r="H96" s="18" t="s">
        <v>106</v>
      </c>
      <c r="I96" s="4"/>
      <c r="J96" s="61">
        <v>5</v>
      </c>
      <c r="K96" s="18"/>
      <c r="L96" s="18"/>
    </row>
    <row r="97" spans="2:12" x14ac:dyDescent="0.25">
      <c r="B97" s="18"/>
      <c r="C97" s="18"/>
      <c r="D97" s="18"/>
      <c r="E97" s="34"/>
      <c r="F97" s="18" t="s">
        <v>63</v>
      </c>
      <c r="G97" s="18" t="s">
        <v>103</v>
      </c>
      <c r="H97" s="18" t="s">
        <v>107</v>
      </c>
      <c r="I97" s="4"/>
      <c r="J97" s="61"/>
      <c r="K97" s="18"/>
      <c r="L97" s="18"/>
    </row>
    <row r="98" spans="2:12" x14ac:dyDescent="0.25">
      <c r="B98" s="18"/>
      <c r="C98" s="18"/>
      <c r="D98" s="18"/>
      <c r="E98" s="18"/>
      <c r="F98" s="18"/>
      <c r="G98" s="18"/>
      <c r="H98" s="32"/>
      <c r="I98" s="73"/>
      <c r="J98" s="61"/>
      <c r="K98" s="18"/>
      <c r="L98" s="18"/>
    </row>
    <row r="99" spans="2:12" x14ac:dyDescent="0.25">
      <c r="B99" s="18"/>
      <c r="C99" s="18"/>
      <c r="D99" s="18"/>
      <c r="E99" s="18"/>
      <c r="F99" s="18"/>
      <c r="G99" s="18"/>
      <c r="H99" s="32"/>
      <c r="I99" s="73"/>
      <c r="J99" s="61"/>
      <c r="K99" s="18"/>
      <c r="L99" s="18"/>
    </row>
    <row r="100" spans="2:12" ht="17.399999999999999" x14ac:dyDescent="0.3">
      <c r="B100" s="18"/>
      <c r="C100" s="18"/>
      <c r="D100" s="18"/>
      <c r="E100" s="71" t="s">
        <v>5</v>
      </c>
      <c r="F100" s="18"/>
      <c r="G100" s="18"/>
      <c r="H100" s="18"/>
      <c r="I100" s="4"/>
      <c r="J100" s="62">
        <f>SUM(J101:J109)</f>
        <v>1165</v>
      </c>
      <c r="K100" s="44"/>
      <c r="L100" s="18"/>
    </row>
    <row r="101" spans="2:12" x14ac:dyDescent="0.25">
      <c r="B101" s="18">
        <v>4</v>
      </c>
      <c r="C101" s="18">
        <v>149</v>
      </c>
      <c r="D101" s="18"/>
      <c r="E101" s="7" t="s">
        <v>6</v>
      </c>
      <c r="F101" s="18"/>
      <c r="G101" s="18" t="s">
        <v>6</v>
      </c>
      <c r="H101" s="18"/>
      <c r="I101" s="4">
        <v>4</v>
      </c>
      <c r="J101" s="61">
        <v>159</v>
      </c>
      <c r="K101" s="18"/>
      <c r="L101" s="18"/>
    </row>
    <row r="102" spans="2:12" x14ac:dyDescent="0.25">
      <c r="B102" s="18">
        <v>5</v>
      </c>
      <c r="C102" s="18">
        <v>234</v>
      </c>
      <c r="D102" s="18"/>
      <c r="E102" s="7" t="s">
        <v>120</v>
      </c>
      <c r="F102" s="18"/>
      <c r="G102" s="18"/>
      <c r="H102" s="18"/>
      <c r="I102" s="4">
        <v>4</v>
      </c>
      <c r="J102" s="61">
        <v>150</v>
      </c>
      <c r="K102" s="18"/>
      <c r="L102" s="18"/>
    </row>
    <row r="103" spans="2:12" x14ac:dyDescent="0.25">
      <c r="B103" s="18">
        <v>4</v>
      </c>
      <c r="C103" s="18">
        <v>156</v>
      </c>
      <c r="D103" s="18"/>
      <c r="E103" s="7" t="s">
        <v>196</v>
      </c>
      <c r="F103" s="18"/>
      <c r="G103" s="18"/>
      <c r="H103" s="18"/>
      <c r="I103" s="4">
        <v>5</v>
      </c>
      <c r="J103" s="61">
        <v>131</v>
      </c>
      <c r="K103" s="18"/>
      <c r="L103" s="18"/>
    </row>
    <row r="104" spans="2:12" x14ac:dyDescent="0.25">
      <c r="B104" s="18"/>
      <c r="C104" s="18">
        <v>100</v>
      </c>
      <c r="D104" s="18"/>
      <c r="E104" s="7" t="s">
        <v>258</v>
      </c>
      <c r="F104" s="18"/>
      <c r="G104" s="18"/>
      <c r="H104" s="18"/>
      <c r="I104" s="4"/>
      <c r="J104" s="61">
        <v>100</v>
      </c>
      <c r="K104" s="18"/>
      <c r="L104" s="18"/>
    </row>
    <row r="105" spans="2:12" x14ac:dyDescent="0.25">
      <c r="B105" s="18"/>
      <c r="C105" s="18">
        <v>200</v>
      </c>
      <c r="D105" s="18"/>
      <c r="E105" s="7" t="s">
        <v>197</v>
      </c>
      <c r="F105" s="18"/>
      <c r="G105" s="18" t="s">
        <v>18</v>
      </c>
      <c r="H105" s="32"/>
      <c r="I105" s="73"/>
      <c r="J105" s="61">
        <v>250</v>
      </c>
      <c r="K105" s="18"/>
      <c r="L105" s="18"/>
    </row>
    <row r="106" spans="2:12" ht="14.4" x14ac:dyDescent="0.3">
      <c r="B106" s="18"/>
      <c r="C106" s="18"/>
      <c r="D106" s="18"/>
      <c r="E106" s="7" t="s">
        <v>269</v>
      </c>
      <c r="F106" s="12"/>
      <c r="G106" s="54"/>
      <c r="H106" s="12"/>
      <c r="I106" s="13">
        <v>1</v>
      </c>
      <c r="J106" s="65">
        <v>130</v>
      </c>
      <c r="K106" s="10"/>
      <c r="L106" s="18"/>
    </row>
    <row r="107" spans="2:12" ht="14.4" x14ac:dyDescent="0.3">
      <c r="B107" s="18">
        <v>4</v>
      </c>
      <c r="C107" s="18">
        <v>110</v>
      </c>
      <c r="D107" s="18"/>
      <c r="E107" s="7" t="s">
        <v>148</v>
      </c>
      <c r="F107" s="12"/>
      <c r="G107" s="54"/>
      <c r="H107" s="12"/>
      <c r="I107" s="13">
        <v>5</v>
      </c>
      <c r="J107" s="10">
        <v>135</v>
      </c>
      <c r="K107" s="18"/>
      <c r="L107" s="18"/>
    </row>
    <row r="108" spans="2:12" x14ac:dyDescent="0.25">
      <c r="B108" s="18"/>
      <c r="C108" s="18">
        <v>113</v>
      </c>
      <c r="D108" s="18"/>
      <c r="E108" s="7" t="s">
        <v>270</v>
      </c>
      <c r="F108" s="12"/>
      <c r="G108" s="12"/>
      <c r="H108" s="12"/>
      <c r="I108" s="13"/>
      <c r="J108" s="10">
        <v>10</v>
      </c>
      <c r="K108" s="18"/>
      <c r="L108" s="18"/>
    </row>
    <row r="109" spans="2:12" x14ac:dyDescent="0.25">
      <c r="B109" s="18"/>
      <c r="C109" s="18">
        <v>202</v>
      </c>
      <c r="D109" s="18"/>
      <c r="E109" s="7" t="s">
        <v>257</v>
      </c>
      <c r="F109" s="12" t="s">
        <v>63</v>
      </c>
      <c r="G109" s="12"/>
      <c r="H109" s="12" t="s">
        <v>121</v>
      </c>
      <c r="I109" s="4"/>
      <c r="J109" s="10">
        <v>100</v>
      </c>
      <c r="K109" s="18"/>
      <c r="L109" s="18"/>
    </row>
    <row r="110" spans="2:12" x14ac:dyDescent="0.25">
      <c r="B110" s="18"/>
      <c r="C110" s="18"/>
      <c r="D110" s="18"/>
      <c r="E110" s="18"/>
      <c r="F110" s="18"/>
      <c r="G110" s="18"/>
      <c r="H110" s="18"/>
      <c r="I110" s="4"/>
      <c r="J110" s="61"/>
      <c r="K110" s="18"/>
      <c r="L110" s="18"/>
    </row>
    <row r="111" spans="2:12" ht="17.399999999999999" x14ac:dyDescent="0.3">
      <c r="B111" s="18"/>
      <c r="C111" s="18"/>
      <c r="D111" s="18"/>
      <c r="E111" s="23" t="s">
        <v>111</v>
      </c>
      <c r="F111" s="18"/>
      <c r="G111" s="18"/>
      <c r="H111" s="2"/>
      <c r="I111" s="4"/>
      <c r="J111" s="62">
        <f>SUM(J112:J127)</f>
        <v>433</v>
      </c>
      <c r="K111" s="44"/>
      <c r="L111" s="18"/>
    </row>
    <row r="112" spans="2:12" x14ac:dyDescent="0.25">
      <c r="B112" s="18"/>
      <c r="C112" s="18"/>
      <c r="D112" s="29"/>
      <c r="E112" s="7" t="s">
        <v>236</v>
      </c>
      <c r="F112" s="24"/>
      <c r="G112" s="25"/>
      <c r="H112" s="25"/>
      <c r="I112" s="26"/>
      <c r="J112" s="26">
        <v>68</v>
      </c>
      <c r="K112" s="18"/>
      <c r="L112" s="18"/>
    </row>
    <row r="113" spans="2:12" x14ac:dyDescent="0.25">
      <c r="B113" s="18"/>
      <c r="C113" s="18"/>
      <c r="D113" s="18"/>
      <c r="E113" s="7" t="s">
        <v>235</v>
      </c>
      <c r="F113" s="24"/>
      <c r="G113" s="25"/>
      <c r="H113" s="25"/>
      <c r="I113" s="26"/>
      <c r="J113" s="26">
        <v>14</v>
      </c>
      <c r="K113" s="18"/>
      <c r="L113" s="18"/>
    </row>
    <row r="114" spans="2:12" x14ac:dyDescent="0.25">
      <c r="B114" s="18"/>
      <c r="C114" s="18">
        <v>20</v>
      </c>
      <c r="D114" s="18"/>
      <c r="E114" s="7" t="s">
        <v>113</v>
      </c>
      <c r="F114" s="24" t="s">
        <v>58</v>
      </c>
      <c r="G114" s="27" t="s">
        <v>59</v>
      </c>
      <c r="H114" s="27" t="s">
        <v>59</v>
      </c>
      <c r="I114" s="26"/>
      <c r="J114" s="26">
        <v>13</v>
      </c>
      <c r="K114" s="18"/>
      <c r="L114" s="18"/>
    </row>
    <row r="115" spans="2:12" x14ac:dyDescent="0.25">
      <c r="B115" s="18"/>
      <c r="C115" s="18">
        <v>4</v>
      </c>
      <c r="D115" s="18"/>
      <c r="E115" s="7" t="s">
        <v>114</v>
      </c>
      <c r="F115" s="24" t="s">
        <v>58</v>
      </c>
      <c r="G115" s="25" t="s">
        <v>115</v>
      </c>
      <c r="H115" s="25" t="s">
        <v>116</v>
      </c>
      <c r="I115" s="26"/>
      <c r="J115" s="26">
        <v>12</v>
      </c>
      <c r="K115" s="18"/>
      <c r="L115" s="18"/>
    </row>
    <row r="116" spans="2:12" x14ac:dyDescent="0.25">
      <c r="B116" s="18"/>
      <c r="C116" s="18"/>
      <c r="D116" s="18"/>
      <c r="E116" s="7" t="s">
        <v>234</v>
      </c>
      <c r="F116" s="24" t="s">
        <v>63</v>
      </c>
      <c r="G116" s="25" t="s">
        <v>184</v>
      </c>
      <c r="H116" s="27" t="s">
        <v>59</v>
      </c>
      <c r="I116" s="26"/>
      <c r="J116" s="26">
        <v>118</v>
      </c>
      <c r="K116" s="18"/>
      <c r="L116" s="18"/>
    </row>
    <row r="117" spans="2:12" x14ac:dyDescent="0.25">
      <c r="B117" s="18"/>
      <c r="C117" s="18">
        <v>10</v>
      </c>
      <c r="D117" s="18"/>
      <c r="E117" s="7" t="s">
        <v>160</v>
      </c>
      <c r="F117" s="24"/>
      <c r="G117" s="25"/>
      <c r="H117" s="27"/>
      <c r="I117" s="26"/>
      <c r="J117" s="26">
        <v>9</v>
      </c>
      <c r="K117" s="18"/>
      <c r="L117" s="18"/>
    </row>
    <row r="118" spans="2:12" x14ac:dyDescent="0.25">
      <c r="B118" s="18"/>
      <c r="C118" s="18">
        <v>8</v>
      </c>
      <c r="D118" s="18"/>
      <c r="E118" s="68" t="s">
        <v>159</v>
      </c>
      <c r="F118" s="24" t="s">
        <v>63</v>
      </c>
      <c r="G118" s="27" t="s">
        <v>59</v>
      </c>
      <c r="H118" s="27" t="s">
        <v>59</v>
      </c>
      <c r="I118" s="26"/>
      <c r="J118" s="26">
        <v>8</v>
      </c>
      <c r="K118" s="18"/>
      <c r="L118" s="18"/>
    </row>
    <row r="119" spans="2:12" x14ac:dyDescent="0.25">
      <c r="B119" s="18"/>
      <c r="C119" s="18"/>
      <c r="D119" s="18"/>
      <c r="E119" s="68" t="s">
        <v>162</v>
      </c>
      <c r="F119" s="24"/>
      <c r="G119" s="27"/>
      <c r="H119" s="27"/>
      <c r="I119" s="26"/>
      <c r="J119" s="26">
        <v>19</v>
      </c>
      <c r="K119" s="18"/>
      <c r="L119" s="18"/>
    </row>
    <row r="120" spans="2:12" x14ac:dyDescent="0.25">
      <c r="B120" s="18"/>
      <c r="C120" s="18"/>
      <c r="D120" s="18"/>
      <c r="E120" s="68" t="s">
        <v>158</v>
      </c>
      <c r="F120" s="24"/>
      <c r="G120" s="27"/>
      <c r="H120" s="27"/>
      <c r="I120" s="26"/>
      <c r="J120" s="26">
        <v>21</v>
      </c>
      <c r="K120" s="18"/>
      <c r="L120" s="18"/>
    </row>
    <row r="121" spans="2:12" x14ac:dyDescent="0.25">
      <c r="B121" s="18"/>
      <c r="C121" s="18"/>
      <c r="D121" s="18"/>
      <c r="E121" s="69" t="s">
        <v>195</v>
      </c>
      <c r="F121" s="24" t="s">
        <v>58</v>
      </c>
      <c r="G121" s="27" t="s">
        <v>59</v>
      </c>
      <c r="H121" s="27" t="s">
        <v>59</v>
      </c>
      <c r="I121" s="26"/>
      <c r="J121" s="26">
        <v>9</v>
      </c>
      <c r="K121" s="18"/>
      <c r="L121" s="18"/>
    </row>
    <row r="122" spans="2:12" x14ac:dyDescent="0.25">
      <c r="B122" s="18"/>
      <c r="C122" s="18">
        <v>26</v>
      </c>
      <c r="D122" s="18"/>
      <c r="E122" s="7" t="s">
        <v>23</v>
      </c>
      <c r="F122" s="24" t="s">
        <v>58</v>
      </c>
      <c r="G122" s="18"/>
      <c r="H122" s="30" t="s">
        <v>28</v>
      </c>
      <c r="I122" s="4"/>
      <c r="J122" s="64">
        <v>27</v>
      </c>
      <c r="K122" s="18"/>
      <c r="L122" s="18"/>
    </row>
    <row r="123" spans="2:12" x14ac:dyDescent="0.25">
      <c r="B123" s="18">
        <v>1.5</v>
      </c>
      <c r="C123" s="18">
        <v>95</v>
      </c>
      <c r="D123" s="18"/>
      <c r="E123" s="7" t="s">
        <v>14</v>
      </c>
      <c r="F123" s="24" t="s">
        <v>63</v>
      </c>
      <c r="G123" s="18"/>
      <c r="H123" s="30"/>
      <c r="I123" s="4"/>
      <c r="J123" s="64">
        <v>60</v>
      </c>
      <c r="K123" s="18"/>
      <c r="L123" s="18"/>
    </row>
    <row r="124" spans="2:12" x14ac:dyDescent="0.25">
      <c r="B124" s="18">
        <v>4</v>
      </c>
      <c r="C124" s="18">
        <v>10</v>
      </c>
      <c r="D124" s="18"/>
      <c r="E124" s="7" t="s">
        <v>229</v>
      </c>
      <c r="F124" s="24"/>
      <c r="G124" s="18"/>
      <c r="H124" s="30"/>
      <c r="I124" s="4">
        <v>3</v>
      </c>
      <c r="J124" s="64">
        <v>7</v>
      </c>
      <c r="K124" s="18"/>
      <c r="L124" s="18"/>
    </row>
    <row r="125" spans="2:12" x14ac:dyDescent="0.25">
      <c r="B125" s="18"/>
      <c r="C125" s="18"/>
      <c r="D125" s="18"/>
      <c r="E125" s="7" t="s">
        <v>249</v>
      </c>
      <c r="F125" s="24"/>
      <c r="G125" s="18"/>
      <c r="H125" s="30"/>
      <c r="I125" s="4">
        <v>1</v>
      </c>
      <c r="J125" s="64">
        <v>4</v>
      </c>
      <c r="K125" s="18"/>
      <c r="L125" s="18"/>
    </row>
    <row r="126" spans="2:12" x14ac:dyDescent="0.25">
      <c r="B126" s="18"/>
      <c r="C126" s="18">
        <v>9</v>
      </c>
      <c r="D126" s="18"/>
      <c r="E126" s="7" t="s">
        <v>256</v>
      </c>
      <c r="F126" s="24"/>
      <c r="G126" s="18"/>
      <c r="H126" s="30"/>
      <c r="I126" s="4"/>
      <c r="J126" s="64">
        <v>9</v>
      </c>
      <c r="K126" s="18"/>
      <c r="L126" s="18"/>
    </row>
    <row r="127" spans="2:12" x14ac:dyDescent="0.25">
      <c r="B127" s="18"/>
      <c r="C127" s="18">
        <v>35</v>
      </c>
      <c r="D127" s="18"/>
      <c r="E127" s="7" t="s">
        <v>271</v>
      </c>
      <c r="F127" s="24"/>
      <c r="G127" s="18"/>
      <c r="H127" s="30"/>
      <c r="I127" s="4">
        <v>1</v>
      </c>
      <c r="J127" s="64">
        <v>35</v>
      </c>
      <c r="K127" s="18"/>
      <c r="L127" s="18"/>
    </row>
    <row r="128" spans="2:12" ht="17.399999999999999" x14ac:dyDescent="0.3">
      <c r="B128" s="18"/>
      <c r="C128" s="18"/>
      <c r="D128" s="18"/>
      <c r="E128" s="23"/>
      <c r="F128" s="18"/>
      <c r="G128" s="18"/>
      <c r="H128" s="2"/>
      <c r="I128" s="4"/>
      <c r="J128" s="61"/>
      <c r="K128" s="18"/>
      <c r="L128" s="18"/>
    </row>
    <row r="129" spans="2:12" ht="17.399999999999999" x14ac:dyDescent="0.3">
      <c r="B129" s="18"/>
      <c r="C129" s="18"/>
      <c r="D129" s="18"/>
      <c r="E129" s="23" t="s">
        <v>112</v>
      </c>
      <c r="F129" s="18"/>
      <c r="G129" s="18"/>
      <c r="H129" s="2"/>
      <c r="I129" s="4"/>
      <c r="J129" s="62">
        <f>SUM(J130:J152)</f>
        <v>285</v>
      </c>
      <c r="K129" s="44"/>
      <c r="L129" s="18"/>
    </row>
    <row r="130" spans="2:12" ht="15.6" customHeight="1" x14ac:dyDescent="0.25">
      <c r="B130" s="18">
        <v>6</v>
      </c>
      <c r="C130" s="18">
        <v>7</v>
      </c>
      <c r="D130" s="18"/>
      <c r="E130" s="7" t="s">
        <v>180</v>
      </c>
      <c r="F130" s="12" t="s">
        <v>56</v>
      </c>
      <c r="G130" s="20" t="s">
        <v>59</v>
      </c>
      <c r="H130" s="20" t="s">
        <v>59</v>
      </c>
      <c r="I130" s="35"/>
      <c r="J130" s="10">
        <v>9</v>
      </c>
      <c r="K130" s="18"/>
      <c r="L130" s="18"/>
    </row>
    <row r="131" spans="2:12" x14ac:dyDescent="0.25">
      <c r="B131" s="18">
        <v>10</v>
      </c>
      <c r="C131" s="18">
        <v>9</v>
      </c>
      <c r="D131" s="18"/>
      <c r="E131" s="7" t="s">
        <v>253</v>
      </c>
      <c r="F131" s="18"/>
      <c r="G131" s="30" t="s">
        <v>129</v>
      </c>
      <c r="H131" s="20" t="s">
        <v>130</v>
      </c>
      <c r="I131" s="35"/>
      <c r="J131" s="10">
        <v>12</v>
      </c>
      <c r="K131" s="18"/>
      <c r="L131" s="18"/>
    </row>
    <row r="132" spans="2:12" x14ac:dyDescent="0.25">
      <c r="B132" s="18"/>
      <c r="C132" s="18"/>
      <c r="D132" s="18"/>
      <c r="E132" s="7" t="s">
        <v>254</v>
      </c>
      <c r="F132" s="18"/>
      <c r="G132" s="30"/>
      <c r="H132" s="20"/>
      <c r="I132" s="35"/>
      <c r="J132" s="10">
        <v>13</v>
      </c>
      <c r="K132" s="18"/>
      <c r="L132" s="18"/>
    </row>
    <row r="133" spans="2:12" x14ac:dyDescent="0.25">
      <c r="B133" s="18">
        <v>6</v>
      </c>
      <c r="C133" s="18">
        <v>11</v>
      </c>
      <c r="D133" s="18"/>
      <c r="E133" s="7" t="s">
        <v>173</v>
      </c>
      <c r="F133" s="18"/>
      <c r="G133" s="30"/>
      <c r="H133" s="20"/>
      <c r="I133" s="35"/>
      <c r="J133" s="10">
        <v>8</v>
      </c>
      <c r="K133" s="18"/>
      <c r="L133" s="18"/>
    </row>
    <row r="134" spans="2:12" x14ac:dyDescent="0.25">
      <c r="B134" s="18"/>
      <c r="C134" s="18"/>
      <c r="D134" s="18"/>
      <c r="E134" s="7" t="s">
        <v>172</v>
      </c>
      <c r="F134" s="12" t="s">
        <v>56</v>
      </c>
      <c r="G134" s="39" t="s">
        <v>170</v>
      </c>
      <c r="H134" s="20" t="s">
        <v>59</v>
      </c>
      <c r="I134" s="13"/>
      <c r="J134" s="10">
        <v>20</v>
      </c>
      <c r="K134" s="18"/>
      <c r="L134" s="18"/>
    </row>
    <row r="135" spans="2:12" x14ac:dyDescent="0.25">
      <c r="B135" s="18"/>
      <c r="C135" s="18"/>
      <c r="D135" s="18"/>
      <c r="E135" s="7" t="s">
        <v>252</v>
      </c>
      <c r="F135" s="12" t="s">
        <v>56</v>
      </c>
      <c r="G135" s="36" t="s">
        <v>122</v>
      </c>
      <c r="H135" s="20" t="s">
        <v>59</v>
      </c>
      <c r="I135" s="35">
        <v>5</v>
      </c>
      <c r="J135" s="10">
        <v>2</v>
      </c>
      <c r="K135" s="18"/>
      <c r="L135" s="18"/>
    </row>
    <row r="136" spans="2:12" x14ac:dyDescent="0.25">
      <c r="B136" s="18"/>
      <c r="C136" s="18"/>
      <c r="D136" s="18"/>
      <c r="E136" s="7" t="s">
        <v>175</v>
      </c>
      <c r="F136" s="12"/>
      <c r="G136" s="36"/>
      <c r="H136" s="20"/>
      <c r="I136" s="35"/>
      <c r="J136" s="10">
        <v>3</v>
      </c>
      <c r="K136" s="18"/>
      <c r="L136" s="18"/>
    </row>
    <row r="137" spans="2:12" x14ac:dyDescent="0.25">
      <c r="B137" s="18"/>
      <c r="C137" s="18"/>
      <c r="D137" s="18"/>
      <c r="E137" s="7" t="s">
        <v>255</v>
      </c>
      <c r="F137" s="12" t="s">
        <v>56</v>
      </c>
      <c r="G137" s="12" t="s">
        <v>168</v>
      </c>
      <c r="H137" s="37">
        <v>0.02</v>
      </c>
      <c r="I137" s="35"/>
      <c r="J137" s="10">
        <v>6</v>
      </c>
      <c r="K137" s="18"/>
      <c r="L137" s="18"/>
    </row>
    <row r="138" spans="2:12" x14ac:dyDescent="0.25">
      <c r="B138" s="18"/>
      <c r="C138" s="18"/>
      <c r="D138" s="18"/>
      <c r="E138" s="7" t="s">
        <v>178</v>
      </c>
      <c r="F138" s="12"/>
      <c r="G138" s="36"/>
      <c r="H138" s="20"/>
      <c r="I138" s="35"/>
      <c r="J138" s="10">
        <v>6</v>
      </c>
      <c r="K138" s="18"/>
      <c r="L138" s="18"/>
    </row>
    <row r="139" spans="2:12" x14ac:dyDescent="0.25">
      <c r="B139" s="18"/>
      <c r="C139" s="18"/>
      <c r="D139" s="18"/>
      <c r="E139" s="7" t="s">
        <v>179</v>
      </c>
      <c r="F139" s="12"/>
      <c r="G139" s="36"/>
      <c r="H139" s="20"/>
      <c r="I139" s="35"/>
      <c r="J139" s="10">
        <v>38</v>
      </c>
      <c r="K139" s="18"/>
      <c r="L139" s="18"/>
    </row>
    <row r="140" spans="2:12" ht="13.8" customHeight="1" x14ac:dyDescent="0.25">
      <c r="B140" s="18"/>
      <c r="C140" s="18"/>
      <c r="D140" s="18"/>
      <c r="E140" s="7" t="s">
        <v>250</v>
      </c>
      <c r="F140" s="12" t="s">
        <v>56</v>
      </c>
      <c r="G140" s="39" t="s">
        <v>123</v>
      </c>
      <c r="H140" s="20" t="s">
        <v>59</v>
      </c>
      <c r="I140" s="13"/>
      <c r="J140" s="10">
        <v>4</v>
      </c>
      <c r="K140" s="18"/>
      <c r="L140" s="18"/>
    </row>
    <row r="141" spans="2:12" ht="13.2" customHeight="1" x14ac:dyDescent="0.25">
      <c r="B141" s="18"/>
      <c r="C141" s="18"/>
      <c r="D141" s="18"/>
      <c r="E141" s="7" t="s">
        <v>165</v>
      </c>
      <c r="F141" s="12" t="s">
        <v>56</v>
      </c>
      <c r="G141" s="12" t="s">
        <v>124</v>
      </c>
      <c r="H141" s="20" t="s">
        <v>59</v>
      </c>
      <c r="I141" s="13"/>
      <c r="J141" s="10">
        <v>10</v>
      </c>
      <c r="K141" s="18"/>
      <c r="L141" s="18"/>
    </row>
    <row r="142" spans="2:12" ht="15.6" customHeight="1" x14ac:dyDescent="0.25">
      <c r="B142" s="18"/>
      <c r="C142" s="18"/>
      <c r="D142" s="18"/>
      <c r="E142" s="7" t="s">
        <v>176</v>
      </c>
      <c r="F142" s="12" t="s">
        <v>56</v>
      </c>
      <c r="G142" s="12" t="s">
        <v>125</v>
      </c>
      <c r="H142" s="20" t="s">
        <v>59</v>
      </c>
      <c r="I142" s="13"/>
      <c r="J142" s="10">
        <v>8</v>
      </c>
      <c r="K142" s="18"/>
      <c r="L142" s="18"/>
    </row>
    <row r="143" spans="2:12" x14ac:dyDescent="0.25">
      <c r="B143" s="18"/>
      <c r="C143" s="18"/>
      <c r="D143" s="18"/>
      <c r="E143" s="7" t="s">
        <v>177</v>
      </c>
      <c r="F143" s="12" t="s">
        <v>56</v>
      </c>
      <c r="G143" s="12" t="s">
        <v>126</v>
      </c>
      <c r="H143" s="12" t="s">
        <v>127</v>
      </c>
      <c r="I143" s="13">
        <v>2</v>
      </c>
      <c r="J143" s="10">
        <v>5</v>
      </c>
      <c r="K143" s="18"/>
      <c r="L143" s="18"/>
    </row>
    <row r="144" spans="2:12" x14ac:dyDescent="0.25">
      <c r="B144" s="18"/>
      <c r="C144" s="18"/>
      <c r="D144" s="18"/>
      <c r="E144" s="7" t="s">
        <v>174</v>
      </c>
      <c r="F144" s="12" t="s">
        <v>56</v>
      </c>
      <c r="G144" s="20" t="s">
        <v>59</v>
      </c>
      <c r="H144" s="20" t="s">
        <v>59</v>
      </c>
      <c r="I144" s="13">
        <v>3</v>
      </c>
      <c r="J144" s="10">
        <v>18</v>
      </c>
      <c r="K144" s="18"/>
      <c r="L144" s="18"/>
    </row>
    <row r="145" spans="2:12" ht="12.6" customHeight="1" x14ac:dyDescent="0.25">
      <c r="B145" s="18"/>
      <c r="C145" s="18"/>
      <c r="D145" s="18"/>
      <c r="E145" s="7" t="s">
        <v>166</v>
      </c>
      <c r="F145" s="12" t="s">
        <v>56</v>
      </c>
      <c r="G145" s="20" t="s">
        <v>59</v>
      </c>
      <c r="H145" s="20" t="s">
        <v>59</v>
      </c>
      <c r="I145" s="13">
        <v>2</v>
      </c>
      <c r="J145" s="10">
        <v>25</v>
      </c>
      <c r="K145" s="18"/>
      <c r="L145" s="18"/>
    </row>
    <row r="146" spans="2:12" ht="13.8" customHeight="1" x14ac:dyDescent="0.25">
      <c r="B146" s="18"/>
      <c r="C146" s="18"/>
      <c r="D146" s="18"/>
      <c r="E146" s="7" t="s">
        <v>169</v>
      </c>
      <c r="F146" s="7" t="s">
        <v>169</v>
      </c>
      <c r="G146" s="7" t="s">
        <v>169</v>
      </c>
      <c r="H146" s="7" t="s">
        <v>169</v>
      </c>
      <c r="I146" s="13"/>
      <c r="J146" s="10">
        <v>2</v>
      </c>
      <c r="K146" s="18"/>
      <c r="L146" s="18"/>
    </row>
    <row r="147" spans="2:12" x14ac:dyDescent="0.25">
      <c r="B147" s="18"/>
      <c r="C147" s="18"/>
      <c r="D147" s="18"/>
      <c r="E147" s="7" t="s">
        <v>167</v>
      </c>
      <c r="F147" s="12" t="s">
        <v>56</v>
      </c>
      <c r="G147" s="12" t="s">
        <v>128</v>
      </c>
      <c r="H147" s="20" t="s">
        <v>59</v>
      </c>
      <c r="I147" s="13"/>
      <c r="J147" s="10">
        <v>4</v>
      </c>
      <c r="K147" s="18"/>
      <c r="L147" s="18"/>
    </row>
    <row r="148" spans="2:12" x14ac:dyDescent="0.25">
      <c r="B148" s="18"/>
      <c r="C148" s="18"/>
      <c r="D148" s="18"/>
      <c r="E148" s="7" t="s">
        <v>171</v>
      </c>
      <c r="F148" s="12" t="s">
        <v>56</v>
      </c>
      <c r="G148" s="20" t="s">
        <v>59</v>
      </c>
      <c r="H148" s="20" t="s">
        <v>59</v>
      </c>
      <c r="I148" s="13">
        <v>1</v>
      </c>
      <c r="J148" s="10">
        <v>1</v>
      </c>
      <c r="K148" s="18"/>
      <c r="L148" s="18"/>
    </row>
    <row r="149" spans="2:12" x14ac:dyDescent="0.25">
      <c r="B149" s="18"/>
      <c r="C149" s="18"/>
      <c r="D149" s="18"/>
      <c r="E149" s="7" t="s">
        <v>145</v>
      </c>
      <c r="F149" s="12"/>
      <c r="G149" s="20"/>
      <c r="H149" s="20"/>
      <c r="I149" s="13"/>
      <c r="J149" s="10">
        <v>13</v>
      </c>
      <c r="K149" s="18"/>
      <c r="L149" s="18"/>
    </row>
    <row r="150" spans="2:12" ht="13.2" customHeight="1" x14ac:dyDescent="0.25">
      <c r="B150" s="18"/>
      <c r="C150" s="18"/>
      <c r="D150" s="18"/>
      <c r="E150" s="7" t="s">
        <v>149</v>
      </c>
      <c r="F150" s="12" t="s">
        <v>56</v>
      </c>
      <c r="G150" s="20" t="s">
        <v>59</v>
      </c>
      <c r="H150" s="20" t="s">
        <v>59</v>
      </c>
      <c r="I150" s="13"/>
      <c r="J150" s="10">
        <v>57</v>
      </c>
      <c r="K150" s="18"/>
      <c r="L150" s="18"/>
    </row>
    <row r="151" spans="2:12" x14ac:dyDescent="0.25">
      <c r="B151" s="18"/>
      <c r="C151" s="18"/>
      <c r="D151" s="18"/>
      <c r="E151" s="7" t="s">
        <v>230</v>
      </c>
      <c r="F151" s="12"/>
      <c r="G151" s="20"/>
      <c r="H151" s="20"/>
      <c r="I151" s="13"/>
      <c r="J151" s="10">
        <v>14</v>
      </c>
      <c r="K151" s="18"/>
      <c r="L151" s="18"/>
    </row>
    <row r="152" spans="2:12" x14ac:dyDescent="0.25">
      <c r="B152" s="18"/>
      <c r="C152" s="18"/>
      <c r="D152" s="18"/>
      <c r="E152" s="7" t="s">
        <v>187</v>
      </c>
      <c r="F152" s="12"/>
      <c r="G152" s="20"/>
      <c r="H152" s="20"/>
      <c r="I152" s="13"/>
      <c r="J152" s="10">
        <v>7</v>
      </c>
      <c r="K152" s="18"/>
      <c r="L152" s="18"/>
    </row>
    <row r="153" spans="2:12" x14ac:dyDescent="0.25">
      <c r="B153" s="18"/>
      <c r="C153" s="18"/>
      <c r="D153" s="18"/>
      <c r="E153" s="7" t="s">
        <v>251</v>
      </c>
      <c r="F153" s="12"/>
      <c r="G153" s="20"/>
      <c r="H153" s="20"/>
      <c r="I153" s="13"/>
      <c r="J153" s="10">
        <v>9</v>
      </c>
      <c r="K153" s="18"/>
      <c r="L153" s="18"/>
    </row>
    <row r="154" spans="2:12" x14ac:dyDescent="0.25">
      <c r="B154" s="18"/>
      <c r="C154" s="18"/>
      <c r="D154" s="18"/>
      <c r="E154" s="18"/>
      <c r="F154" s="18"/>
      <c r="G154" s="18"/>
      <c r="H154" s="2"/>
      <c r="I154" s="4"/>
      <c r="J154" s="61"/>
      <c r="K154" s="18"/>
      <c r="L154" s="18"/>
    </row>
    <row r="155" spans="2:12" ht="17.399999999999999" x14ac:dyDescent="0.3">
      <c r="B155" s="18"/>
      <c r="C155" s="18"/>
      <c r="D155" s="18"/>
      <c r="E155" s="23" t="s">
        <v>15</v>
      </c>
      <c r="F155" s="18"/>
      <c r="G155" s="18"/>
      <c r="H155" s="2"/>
      <c r="I155" s="4"/>
      <c r="J155" s="62">
        <f>SUM(J156:J162)</f>
        <v>177</v>
      </c>
      <c r="K155" s="44"/>
      <c r="L155" s="18"/>
    </row>
    <row r="156" spans="2:12" x14ac:dyDescent="0.25">
      <c r="B156" s="18"/>
      <c r="C156" s="18"/>
      <c r="D156" s="18"/>
      <c r="E156" s="38"/>
      <c r="F156" s="12" t="s">
        <v>56</v>
      </c>
      <c r="G156" s="19" t="s">
        <v>108</v>
      </c>
      <c r="H156" s="19" t="s">
        <v>109</v>
      </c>
      <c r="I156" s="13"/>
      <c r="J156" s="10"/>
      <c r="K156" s="18"/>
      <c r="L156" s="18"/>
    </row>
    <row r="157" spans="2:12" x14ac:dyDescent="0.25">
      <c r="B157" s="18"/>
      <c r="C157" s="18"/>
      <c r="D157" s="18"/>
      <c r="E157" s="7" t="s">
        <v>237</v>
      </c>
      <c r="F157" s="12" t="s">
        <v>63</v>
      </c>
      <c r="G157" s="19" t="s">
        <v>49</v>
      </c>
      <c r="H157" s="19" t="s">
        <v>131</v>
      </c>
      <c r="I157" s="13"/>
      <c r="J157" s="10">
        <v>13</v>
      </c>
      <c r="K157" s="18"/>
      <c r="L157" s="18"/>
    </row>
    <row r="158" spans="2:12" x14ac:dyDescent="0.25">
      <c r="B158" s="18"/>
      <c r="C158" s="18"/>
      <c r="D158" s="18"/>
      <c r="E158" s="7" t="s">
        <v>239</v>
      </c>
      <c r="F158" s="12" t="s">
        <v>58</v>
      </c>
      <c r="G158" s="20" t="s">
        <v>59</v>
      </c>
      <c r="H158" s="20" t="s">
        <v>59</v>
      </c>
      <c r="I158" s="10"/>
      <c r="J158" s="10">
        <v>10</v>
      </c>
      <c r="K158" s="18"/>
      <c r="L158" s="18"/>
    </row>
    <row r="159" spans="2:12" x14ac:dyDescent="0.25">
      <c r="B159" s="18"/>
      <c r="C159" s="18"/>
      <c r="D159" s="18"/>
      <c r="E159" s="7" t="s">
        <v>272</v>
      </c>
      <c r="F159" s="12" t="s">
        <v>58</v>
      </c>
      <c r="G159" s="20" t="s">
        <v>59</v>
      </c>
      <c r="H159" s="20" t="s">
        <v>59</v>
      </c>
      <c r="I159" s="10"/>
      <c r="J159" s="10">
        <v>8</v>
      </c>
      <c r="K159" s="18"/>
      <c r="L159" s="18"/>
    </row>
    <row r="160" spans="2:12" x14ac:dyDescent="0.25">
      <c r="B160" s="18"/>
      <c r="C160" s="18"/>
      <c r="D160" s="18"/>
      <c r="E160" s="9" t="s">
        <v>110</v>
      </c>
      <c r="F160" s="12" t="s">
        <v>58</v>
      </c>
      <c r="G160" s="20" t="s">
        <v>59</v>
      </c>
      <c r="H160" s="20" t="s">
        <v>59</v>
      </c>
      <c r="I160" s="10"/>
      <c r="J160" s="10">
        <v>8</v>
      </c>
      <c r="K160" s="18"/>
      <c r="L160" s="18"/>
    </row>
    <row r="161" spans="2:12" x14ac:dyDescent="0.25">
      <c r="B161" s="18"/>
      <c r="C161" s="18"/>
      <c r="D161" s="18"/>
      <c r="E161" s="9" t="s">
        <v>238</v>
      </c>
      <c r="F161" s="13"/>
      <c r="G161" s="13"/>
      <c r="H161" s="13"/>
      <c r="I161" s="10"/>
      <c r="J161" s="10">
        <v>48</v>
      </c>
      <c r="K161" s="18"/>
      <c r="L161" s="18"/>
    </row>
    <row r="162" spans="2:12" x14ac:dyDescent="0.25">
      <c r="B162" s="18"/>
      <c r="C162" s="18"/>
      <c r="D162" s="18"/>
      <c r="E162" s="7" t="s">
        <v>232</v>
      </c>
      <c r="F162" s="12" t="s">
        <v>58</v>
      </c>
      <c r="G162" s="18" t="s">
        <v>105</v>
      </c>
      <c r="H162" s="2" t="s">
        <v>132</v>
      </c>
      <c r="I162" s="4"/>
      <c r="J162" s="61">
        <v>90</v>
      </c>
      <c r="K162" s="18"/>
      <c r="L162" s="18"/>
    </row>
    <row r="163" spans="2:12" x14ac:dyDescent="0.25">
      <c r="B163" s="18"/>
      <c r="C163" s="18"/>
      <c r="D163" s="18"/>
      <c r="E163" s="18"/>
      <c r="F163" s="18"/>
      <c r="G163" s="18"/>
      <c r="H163" s="2"/>
      <c r="I163" s="4"/>
      <c r="J163" s="61"/>
      <c r="K163" s="18"/>
      <c r="L163" s="18"/>
    </row>
    <row r="164" spans="2:12" s="3" customFormat="1" ht="17.399999999999999" x14ac:dyDescent="0.3">
      <c r="B164" s="31"/>
      <c r="C164" s="31"/>
      <c r="D164" s="31"/>
      <c r="E164" s="23" t="s">
        <v>20</v>
      </c>
      <c r="F164" s="31"/>
      <c r="G164" s="18"/>
      <c r="H164" s="2"/>
      <c r="I164" s="44"/>
      <c r="J164" s="66">
        <f>J4+J19+J35+J39+J51+J70+J88+J100+J111+J129+J155</f>
        <v>22023</v>
      </c>
      <c r="K164" s="31"/>
      <c r="L164" s="31"/>
    </row>
    <row r="165" spans="2:12" x14ac:dyDescent="0.25">
      <c r="B165" s="18"/>
      <c r="C165" s="18"/>
      <c r="D165" s="18"/>
      <c r="E165" s="29" t="s">
        <v>135</v>
      </c>
      <c r="F165" s="18"/>
      <c r="G165" s="18"/>
      <c r="H165" s="18"/>
      <c r="I165" s="4"/>
      <c r="J165" s="61">
        <f>J4</f>
        <v>1584</v>
      </c>
      <c r="K165" s="18"/>
      <c r="L165" s="18"/>
    </row>
    <row r="166" spans="2:12" x14ac:dyDescent="0.25">
      <c r="B166" s="18"/>
      <c r="C166" s="18"/>
      <c r="D166" s="29"/>
      <c r="E166" s="5" t="s">
        <v>136</v>
      </c>
      <c r="F166" s="31"/>
      <c r="G166" s="31"/>
      <c r="H166" s="31"/>
      <c r="I166" s="44"/>
      <c r="J166" s="67">
        <f>J164-J165</f>
        <v>20439</v>
      </c>
      <c r="K166" s="31"/>
      <c r="L166" s="18"/>
    </row>
    <row r="167" spans="2:12" x14ac:dyDescent="0.25">
      <c r="B167" s="18"/>
      <c r="C167" s="18"/>
      <c r="D167" s="18"/>
      <c r="E167" s="5"/>
      <c r="F167" s="18"/>
      <c r="G167" s="18"/>
      <c r="H167" s="18"/>
      <c r="I167" s="4"/>
      <c r="J167" s="61"/>
      <c r="K167" s="18"/>
      <c r="L167" s="18"/>
    </row>
    <row r="168" spans="2:12" x14ac:dyDescent="0.25">
      <c r="B168" s="18"/>
      <c r="C168" s="18"/>
      <c r="D168" s="18"/>
      <c r="E168" s="29"/>
      <c r="F168" s="18"/>
      <c r="G168" s="18"/>
      <c r="H168" s="18"/>
      <c r="I168" s="4"/>
      <c r="J168" s="61"/>
      <c r="K168" s="18"/>
      <c r="L168" s="18"/>
    </row>
    <row r="169" spans="2:12" x14ac:dyDescent="0.25">
      <c r="B169" s="18"/>
      <c r="C169" s="18"/>
      <c r="D169" s="18"/>
      <c r="E169" s="29"/>
      <c r="F169" s="31" t="s">
        <v>40</v>
      </c>
      <c r="G169" s="31"/>
      <c r="H169" s="31"/>
      <c r="I169" s="44"/>
      <c r="J169" s="63"/>
      <c r="K169" s="18"/>
      <c r="L169" s="18"/>
    </row>
    <row r="170" spans="2:12" x14ac:dyDescent="0.25">
      <c r="B170" s="18"/>
      <c r="C170" s="18"/>
      <c r="D170" s="29"/>
      <c r="E170" s="29"/>
      <c r="F170" s="31" t="s">
        <v>39</v>
      </c>
      <c r="G170" s="18"/>
      <c r="H170" s="18"/>
      <c r="I170" s="4"/>
      <c r="J170" s="61"/>
      <c r="K170" s="18"/>
      <c r="L170" s="18"/>
    </row>
    <row r="171" spans="2:12" x14ac:dyDescent="0.25">
      <c r="B171" s="18"/>
      <c r="C171" s="18"/>
      <c r="D171" s="18"/>
      <c r="E171" s="29"/>
      <c r="F171" s="28"/>
      <c r="G171" s="29"/>
      <c r="H171" s="18"/>
      <c r="I171" s="4"/>
      <c r="J171" s="61"/>
      <c r="K171" s="18"/>
      <c r="L171" s="18"/>
    </row>
    <row r="172" spans="2:12" x14ac:dyDescent="0.25">
      <c r="B172" s="18"/>
      <c r="C172" s="18"/>
      <c r="D172" s="24"/>
      <c r="E172" s="29"/>
      <c r="F172" s="28"/>
      <c r="G172" s="29"/>
      <c r="H172" s="18"/>
      <c r="I172" s="4"/>
      <c r="J172" s="61"/>
      <c r="K172" s="18"/>
      <c r="L172" s="18"/>
    </row>
    <row r="173" spans="2:12" x14ac:dyDescent="0.25">
      <c r="B173" s="18"/>
      <c r="C173" s="18"/>
      <c r="D173" s="18"/>
      <c r="E173" s="29"/>
      <c r="F173" s="55" t="s">
        <v>182</v>
      </c>
      <c r="G173" s="56">
        <v>1000</v>
      </c>
      <c r="H173" s="18"/>
      <c r="I173" s="4"/>
      <c r="J173" s="61"/>
      <c r="K173" s="18"/>
      <c r="L173" s="18"/>
    </row>
    <row r="174" spans="2:12" x14ac:dyDescent="0.25">
      <c r="B174" s="18"/>
      <c r="C174" s="18"/>
      <c r="D174" s="18"/>
      <c r="E174" s="29"/>
      <c r="F174" s="56" t="s">
        <v>181</v>
      </c>
      <c r="G174" s="56">
        <v>750</v>
      </c>
      <c r="H174" s="18"/>
      <c r="I174" s="4"/>
      <c r="J174" s="61"/>
      <c r="K174" s="18"/>
      <c r="L174" s="18"/>
    </row>
    <row r="175" spans="2:12" x14ac:dyDescent="0.25">
      <c r="B175" s="18"/>
      <c r="C175" s="18"/>
      <c r="D175" s="18"/>
      <c r="E175" s="18"/>
      <c r="F175" s="33" t="s">
        <v>191</v>
      </c>
      <c r="G175" s="56"/>
      <c r="H175" s="18">
        <v>1</v>
      </c>
      <c r="I175" s="4"/>
      <c r="J175" s="61"/>
      <c r="K175" s="18"/>
      <c r="L175" s="18"/>
    </row>
    <row r="176" spans="2:12" x14ac:dyDescent="0.25">
      <c r="B176" s="18"/>
      <c r="C176" s="18"/>
      <c r="D176" s="18"/>
      <c r="E176" s="18"/>
      <c r="F176" s="18" t="s">
        <v>189</v>
      </c>
      <c r="G176" s="56"/>
      <c r="H176" s="18">
        <v>0.5</v>
      </c>
      <c r="I176" s="4"/>
      <c r="J176" s="61"/>
      <c r="K176" s="18"/>
      <c r="L176" s="18"/>
    </row>
    <row r="177" spans="2:12" x14ac:dyDescent="0.25">
      <c r="B177" s="18"/>
      <c r="C177" s="18"/>
      <c r="D177" s="18"/>
      <c r="E177" s="18"/>
      <c r="F177" s="24"/>
      <c r="G177" s="57"/>
      <c r="H177" s="18"/>
      <c r="I177" s="4"/>
      <c r="J177" s="61"/>
      <c r="K177" s="18"/>
      <c r="L177" s="18"/>
    </row>
    <row r="178" spans="2:12" x14ac:dyDescent="0.25">
      <c r="B178" s="18"/>
      <c r="C178" s="18"/>
      <c r="D178" s="18"/>
      <c r="E178" s="18"/>
      <c r="F178" s="55" t="s">
        <v>151</v>
      </c>
      <c r="G178" s="56">
        <v>2000</v>
      </c>
      <c r="H178" s="18"/>
      <c r="I178" s="4"/>
      <c r="J178" s="61"/>
      <c r="K178" s="18"/>
      <c r="L178" s="18"/>
    </row>
    <row r="179" spans="2:12" x14ac:dyDescent="0.25">
      <c r="B179" s="18"/>
      <c r="C179" s="18"/>
      <c r="D179" s="18"/>
      <c r="E179" s="18"/>
      <c r="F179" s="55" t="s">
        <v>150</v>
      </c>
      <c r="G179" s="56">
        <v>600</v>
      </c>
      <c r="H179" s="18"/>
      <c r="I179" s="4"/>
      <c r="J179" s="61"/>
      <c r="K179" s="18"/>
      <c r="L179" s="18"/>
    </row>
    <row r="180" spans="2:12" ht="27.6" x14ac:dyDescent="0.25">
      <c r="B180" s="18"/>
      <c r="C180" s="18"/>
      <c r="D180" s="18"/>
      <c r="E180" s="18"/>
      <c r="F180" s="55" t="s">
        <v>192</v>
      </c>
      <c r="G180" s="56">
        <v>2000</v>
      </c>
      <c r="H180" s="18"/>
      <c r="I180" s="4"/>
      <c r="J180" s="61"/>
      <c r="K180" s="18"/>
      <c r="L180" s="18"/>
    </row>
    <row r="181" spans="2:12" x14ac:dyDescent="0.25">
      <c r="B181" s="18"/>
      <c r="C181" s="18"/>
      <c r="D181" s="18"/>
      <c r="E181" s="18"/>
      <c r="F181" s="18"/>
      <c r="G181" s="31"/>
      <c r="H181" s="18"/>
      <c r="I181" s="4"/>
      <c r="J181" s="61"/>
      <c r="K181" s="31"/>
      <c r="L181" s="18"/>
    </row>
    <row r="182" spans="2:12" x14ac:dyDescent="0.25">
      <c r="B182" s="18"/>
      <c r="C182" s="18"/>
      <c r="D182" s="18"/>
      <c r="E182" s="18"/>
      <c r="F182" s="18"/>
      <c r="G182" s="18">
        <f>SUM(G173:G180)</f>
        <v>6350</v>
      </c>
      <c r="H182" s="18"/>
      <c r="I182" s="4"/>
      <c r="J182" s="61"/>
      <c r="K182" s="18"/>
      <c r="L182" s="18"/>
    </row>
    <row r="183" spans="2:12" x14ac:dyDescent="0.25">
      <c r="B183" s="18"/>
      <c r="C183" s="18"/>
      <c r="D183" s="18"/>
      <c r="E183" s="18"/>
      <c r="F183" s="29" t="s">
        <v>190</v>
      </c>
      <c r="G183" s="5">
        <v>1500</v>
      </c>
      <c r="H183" s="18"/>
      <c r="I183" s="4"/>
      <c r="J183" s="61"/>
      <c r="K183" s="61"/>
      <c r="L183" s="18"/>
    </row>
    <row r="184" spans="2:12" x14ac:dyDescent="0.25">
      <c r="B184" s="18"/>
      <c r="C184" s="18"/>
      <c r="D184" s="18"/>
      <c r="E184" s="18"/>
      <c r="F184" s="29"/>
      <c r="G184" s="29"/>
      <c r="H184" s="18"/>
      <c r="I184" s="4"/>
      <c r="J184" s="61"/>
      <c r="K184" s="18"/>
      <c r="L184" s="18"/>
    </row>
    <row r="185" spans="2:12" x14ac:dyDescent="0.25">
      <c r="B185" s="18"/>
      <c r="C185" s="18"/>
      <c r="D185" s="18"/>
      <c r="E185" s="18"/>
      <c r="F185" s="18"/>
      <c r="G185" s="18"/>
      <c r="H185" s="18"/>
      <c r="I185" s="4"/>
      <c r="J185" s="61"/>
      <c r="K185" s="18"/>
      <c r="L185" s="18"/>
    </row>
    <row r="186" spans="2:12" x14ac:dyDescent="0.25">
      <c r="B186" s="18"/>
      <c r="C186" s="18"/>
      <c r="D186" s="18"/>
      <c r="E186" s="18"/>
      <c r="F186" s="31" t="s">
        <v>41</v>
      </c>
      <c r="G186" s="58">
        <f>SUM(G182:G183)</f>
        <v>7850</v>
      </c>
      <c r="H186" s="18"/>
      <c r="I186" s="4"/>
      <c r="J186" s="61"/>
      <c r="K186" s="18"/>
      <c r="L186" s="18"/>
    </row>
    <row r="187" spans="2:12" x14ac:dyDescent="0.25">
      <c r="B187" s="18"/>
      <c r="C187" s="18"/>
      <c r="D187" s="18"/>
      <c r="E187" s="18"/>
      <c r="F187" s="18"/>
      <c r="G187" s="18"/>
      <c r="H187" s="18"/>
      <c r="I187" s="4"/>
      <c r="J187" s="61"/>
      <c r="K187" s="31"/>
      <c r="L187" s="18"/>
    </row>
    <row r="188" spans="2:12" x14ac:dyDescent="0.25">
      <c r="B188" s="18"/>
      <c r="C188" s="18"/>
      <c r="D188" s="18"/>
      <c r="E188" s="18"/>
      <c r="F188" s="18"/>
      <c r="G188" s="18"/>
      <c r="H188" s="18"/>
      <c r="I188" s="4"/>
      <c r="J188" s="61"/>
      <c r="K188" s="18"/>
      <c r="L188" s="18"/>
    </row>
    <row r="189" spans="2:12" x14ac:dyDescent="0.25">
      <c r="B189" s="18"/>
      <c r="C189" s="18"/>
      <c r="D189" s="18"/>
      <c r="E189" s="18"/>
      <c r="F189" s="18"/>
      <c r="G189" s="18"/>
      <c r="H189" s="18"/>
      <c r="I189" s="4"/>
      <c r="J189" s="61"/>
      <c r="K189" s="18"/>
      <c r="L189" s="18"/>
    </row>
    <row r="190" spans="2:12" x14ac:dyDescent="0.25">
      <c r="B190" s="18"/>
      <c r="C190" s="18"/>
      <c r="D190" s="18"/>
      <c r="E190" s="18"/>
      <c r="F190" s="18"/>
      <c r="G190" s="18"/>
      <c r="H190" s="18"/>
      <c r="I190" s="4"/>
      <c r="J190" s="61"/>
      <c r="K190" s="18"/>
      <c r="L190" s="18"/>
    </row>
    <row r="191" spans="2:12" x14ac:dyDescent="0.25">
      <c r="B191" s="18"/>
      <c r="C191" s="18"/>
      <c r="D191" s="18"/>
      <c r="E191" s="18"/>
      <c r="F191" s="18"/>
      <c r="G191" s="18"/>
      <c r="H191" s="18"/>
      <c r="I191" s="4"/>
      <c r="J191" s="61"/>
      <c r="K191" s="59"/>
      <c r="L191" s="18"/>
    </row>
    <row r="192" spans="2:12" x14ac:dyDescent="0.25">
      <c r="B192" s="18"/>
      <c r="C192" s="18"/>
      <c r="D192" s="18"/>
      <c r="E192" s="18"/>
      <c r="F192" s="18"/>
      <c r="G192" s="18"/>
      <c r="H192" s="18"/>
      <c r="I192" s="4"/>
      <c r="J192" s="61"/>
      <c r="K192" s="59"/>
      <c r="L192" s="18"/>
    </row>
    <row r="193" spans="2:12" x14ac:dyDescent="0.25">
      <c r="B193" s="18"/>
      <c r="C193" s="18"/>
      <c r="D193" s="18"/>
      <c r="E193" s="18"/>
      <c r="F193" s="18"/>
      <c r="G193" s="18"/>
      <c r="H193" s="18"/>
      <c r="I193" s="4"/>
      <c r="J193" s="61"/>
      <c r="K193" s="59"/>
      <c r="L193" s="18"/>
    </row>
    <row r="194" spans="2:12" x14ac:dyDescent="0.25">
      <c r="B194" s="18"/>
      <c r="C194" s="18"/>
      <c r="D194" s="18"/>
      <c r="E194" s="18"/>
      <c r="F194" s="18"/>
      <c r="G194" s="18"/>
      <c r="H194" s="18"/>
      <c r="I194" s="4"/>
      <c r="J194" s="61"/>
      <c r="K194" s="31"/>
      <c r="L194" s="18"/>
    </row>
    <row r="195" spans="2:12" x14ac:dyDescent="0.25">
      <c r="B195" s="18"/>
      <c r="C195" s="18"/>
      <c r="D195" s="18"/>
      <c r="E195" s="18"/>
      <c r="F195" s="18"/>
      <c r="G195" s="18"/>
      <c r="H195" s="18"/>
      <c r="I195" s="4"/>
      <c r="J195" s="61"/>
      <c r="K195" s="18"/>
      <c r="L195" s="18"/>
    </row>
    <row r="196" spans="2:12" x14ac:dyDescent="0.25">
      <c r="B196" s="18"/>
      <c r="C196" s="18"/>
      <c r="D196" s="18"/>
      <c r="E196" s="18"/>
      <c r="F196" s="18"/>
      <c r="G196" s="18"/>
      <c r="H196" s="18"/>
      <c r="I196" s="4"/>
      <c r="J196" s="61"/>
      <c r="K196" s="18"/>
      <c r="L196" s="18"/>
    </row>
    <row r="197" spans="2:12" x14ac:dyDescent="0.25">
      <c r="B197" s="18"/>
      <c r="C197" s="18"/>
      <c r="D197" s="18"/>
      <c r="E197" s="18"/>
      <c r="F197" s="18"/>
      <c r="G197" s="18"/>
      <c r="H197" s="18"/>
      <c r="I197" s="4"/>
      <c r="J197" s="61"/>
      <c r="K197" s="18"/>
      <c r="L197" s="18"/>
    </row>
    <row r="198" spans="2:12" x14ac:dyDescent="0.25">
      <c r="B198" s="18"/>
      <c r="C198" s="18"/>
      <c r="D198" s="18"/>
      <c r="E198" s="18"/>
      <c r="F198" s="18"/>
      <c r="G198" s="18"/>
      <c r="H198" s="18"/>
      <c r="I198" s="4"/>
      <c r="J198" s="61"/>
      <c r="K198" s="18"/>
      <c r="L198" s="18"/>
    </row>
    <row r="199" spans="2:12" x14ac:dyDescent="0.25">
      <c r="B199" s="18"/>
      <c r="C199" s="18"/>
      <c r="D199" s="18"/>
      <c r="E199" s="18"/>
      <c r="F199" s="18"/>
      <c r="G199" s="18"/>
      <c r="H199" s="18"/>
      <c r="I199" s="4"/>
      <c r="J199" s="61"/>
      <c r="K199" s="18"/>
      <c r="L199" s="18"/>
    </row>
    <row r="200" spans="2:12" x14ac:dyDescent="0.25">
      <c r="B200" s="18"/>
      <c r="C200" s="18"/>
      <c r="D200" s="18"/>
      <c r="E200" s="18"/>
      <c r="F200" s="18"/>
      <c r="G200" s="18"/>
      <c r="H200" s="18"/>
      <c r="I200" s="4"/>
      <c r="J200" s="61"/>
      <c r="K200" s="18"/>
      <c r="L200" s="18"/>
    </row>
    <row r="201" spans="2:12" x14ac:dyDescent="0.25">
      <c r="B201" s="18"/>
      <c r="C201" s="18"/>
      <c r="D201" s="18"/>
      <c r="E201" s="18"/>
      <c r="F201" s="18"/>
      <c r="G201" s="18"/>
      <c r="H201" s="18"/>
      <c r="I201" s="4"/>
      <c r="J201" s="61"/>
      <c r="K201" s="18"/>
      <c r="L201" s="1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Leitner</dc:creator>
  <cp:lastModifiedBy>Gabi Winck</cp:lastModifiedBy>
  <dcterms:created xsi:type="dcterms:W3CDTF">2022-11-21T16:22:47Z</dcterms:created>
  <dcterms:modified xsi:type="dcterms:W3CDTF">2024-07-29T19:29:31Z</dcterms:modified>
</cp:coreProperties>
</file>